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cuments\Manager GAL\LEADER 2014-2020\DERULARE\Documente LEADER - masuri\Masura 5\Varianta 1\Varianta 1-2017\"/>
    </mc:Choice>
  </mc:AlternateContent>
  <bookViews>
    <workbookView xWindow="0" yWindow="0" windowWidth="20490" windowHeight="7755"/>
  </bookViews>
  <sheets>
    <sheet name="Buget" sheetId="1" r:id="rId1"/>
    <sheet name="Anexa1" sheetId="2" r:id="rId2"/>
    <sheet name="Anexa2" sheetId="3" r:id="rId3"/>
    <sheet name="Anexa3" sheetId="4" r:id="rId4"/>
    <sheet name="Situația achizitiilor" sheetId="5" r:id="rId5"/>
  </sheets>
  <definedNames>
    <definedName name="_xlnm.Print_Area" localSheetId="1">Anexa1!$A$1:$E$39</definedName>
    <definedName name="_xlnm.Print_Area" localSheetId="2">Anexa2!$A$1:$E$31</definedName>
    <definedName name="_xlnm.Print_Area" localSheetId="3">Anexa3!$A$1:$E$34</definedName>
    <definedName name="_xlnm.Print_Area" localSheetId="0">Buget!$A$1:$F$63</definedName>
  </definedNames>
  <calcPr calcId="152511"/>
</workbook>
</file>

<file path=xl/calcChain.xml><?xml version="1.0" encoding="utf-8"?>
<calcChain xmlns="http://schemas.openxmlformats.org/spreadsheetml/2006/main">
  <c r="F54" i="1" l="1"/>
  <c r="E24" i="4" l="1"/>
  <c r="D24" i="4"/>
  <c r="F57" i="1"/>
  <c r="E55" i="1"/>
  <c r="E59" i="1" s="1"/>
  <c r="D55" i="1"/>
  <c r="D59" i="1" s="1"/>
  <c r="F37" i="1"/>
  <c r="E25" i="1" l="1"/>
  <c r="D25" i="1"/>
  <c r="D8" i="2"/>
  <c r="D62" i="1" l="1"/>
  <c r="E62" i="1" s="1"/>
  <c r="F59" i="1"/>
  <c r="F58" i="1"/>
  <c r="F56" i="1"/>
  <c r="E38" i="1"/>
  <c r="F38" i="1" s="1"/>
  <c r="D38" i="1"/>
  <c r="E33" i="1"/>
  <c r="E32" i="1" s="1"/>
  <c r="D33" i="1"/>
  <c r="D32" i="1" s="1"/>
  <c r="E24" i="1"/>
  <c r="D24" i="1"/>
  <c r="E16" i="1"/>
  <c r="D16" i="1"/>
  <c r="F16" i="1" s="1"/>
  <c r="E11" i="1"/>
  <c r="D11" i="1"/>
  <c r="F45" i="1"/>
  <c r="F43" i="1"/>
  <c r="F40" i="1"/>
  <c r="F39" i="1"/>
  <c r="F36" i="1"/>
  <c r="F35" i="1"/>
  <c r="F34" i="1"/>
  <c r="F31" i="1"/>
  <c r="F30" i="1"/>
  <c r="F29" i="1"/>
  <c r="F28" i="1"/>
  <c r="F27" i="1"/>
  <c r="F26" i="1"/>
  <c r="F22" i="1"/>
  <c r="F21" i="1"/>
  <c r="F20" i="1"/>
  <c r="F19" i="1"/>
  <c r="F18" i="1"/>
  <c r="F17" i="1"/>
  <c r="F15" i="1"/>
  <c r="F14" i="1"/>
  <c r="F13" i="1"/>
  <c r="F12" i="1"/>
  <c r="F32" i="1" l="1"/>
  <c r="D41" i="1"/>
  <c r="F11" i="1"/>
  <c r="E41" i="1"/>
  <c r="F24" i="1"/>
  <c r="D60" i="1"/>
  <c r="F55" i="1"/>
  <c r="F33" i="1"/>
  <c r="F25" i="1"/>
  <c r="E21" i="4"/>
  <c r="E32" i="4" s="1"/>
  <c r="D21" i="4"/>
  <c r="D32" i="4" s="1"/>
  <c r="E15" i="4"/>
  <c r="D15" i="4"/>
  <c r="E26" i="3"/>
  <c r="D26" i="3"/>
  <c r="E21" i="3"/>
  <c r="D21" i="3"/>
  <c r="E18" i="3"/>
  <c r="D18" i="3"/>
  <c r="D27" i="3" s="1"/>
  <c r="E27" i="3" l="1"/>
  <c r="D29" i="3" s="1"/>
  <c r="D42" i="1"/>
  <c r="D23" i="1"/>
  <c r="D44" i="1"/>
  <c r="E50" i="1" s="1"/>
  <c r="D50" i="1" s="1"/>
  <c r="D17" i="4"/>
  <c r="D34" i="4"/>
  <c r="E44" i="1"/>
  <c r="E51" i="1" s="1"/>
  <c r="F41" i="1"/>
  <c r="E8" i="2"/>
  <c r="E34" i="2"/>
  <c r="E31" i="2"/>
  <c r="E20" i="2"/>
  <c r="E19" i="2" s="1"/>
  <c r="D20" i="2"/>
  <c r="D19" i="2" s="1"/>
  <c r="D34" i="2"/>
  <c r="D31" i="2"/>
  <c r="D37" i="2" l="1"/>
  <c r="E37" i="2"/>
  <c r="F44" i="1"/>
  <c r="D47" i="1" s="1"/>
  <c r="E49" i="1" s="1"/>
  <c r="D39" i="2" l="1"/>
  <c r="D51" i="1"/>
  <c r="D49" i="1"/>
</calcChain>
</file>

<file path=xl/sharedStrings.xml><?xml version="1.0" encoding="utf-8"?>
<sst xmlns="http://schemas.openxmlformats.org/spreadsheetml/2006/main" count="204" uniqueCount="174">
  <si>
    <t>CAPITOLUL 2 - Cheltuieli pentru asigurarea utilităţilor necesare obiectivului</t>
  </si>
  <si>
    <t>Studii de teren</t>
  </si>
  <si>
    <t>Proiectare şi inginerie</t>
  </si>
  <si>
    <t>Organizarea procedurilor de achiziţie</t>
  </si>
  <si>
    <t>Consultanţă</t>
  </si>
  <si>
    <t>Asistenţă tehnică</t>
  </si>
  <si>
    <t>Construcţii şi instalaţii</t>
  </si>
  <si>
    <t>Dotări</t>
  </si>
  <si>
    <t>Active necorporale</t>
  </si>
  <si>
    <t>Organizare de şantier</t>
  </si>
  <si>
    <t>5.1.1</t>
  </si>
  <si>
    <t>5.1.2</t>
  </si>
  <si>
    <t>Cheltuieli diverse şi neprevăzute</t>
  </si>
  <si>
    <t>Pregătirea personalului de exploatare</t>
  </si>
  <si>
    <t>Probe tehnologice şi teste</t>
  </si>
  <si>
    <t>TOTAL GENERAL</t>
  </si>
  <si>
    <t>Denumirea capitolelor de cheltuieli</t>
  </si>
  <si>
    <t>Cheltuieli eligibile</t>
  </si>
  <si>
    <t>Cheltuieli neeligibile</t>
  </si>
  <si>
    <t>Total</t>
  </si>
  <si>
    <t>EUR</t>
  </si>
  <si>
    <t>Buget indicativ- HG 28/2008</t>
  </si>
  <si>
    <t>Cheltuieli pentru obţinerea terenului</t>
  </si>
  <si>
    <t>Cheltuieli pentru amenajarea terenului</t>
  </si>
  <si>
    <t>Cheltuieli cu amenajări pentru protecţia mediului şi aducerea la starea iniţială</t>
  </si>
  <si>
    <t>CAPITOLUL 3 - Cheltuieli pentru proiectare şi asistenţă tehnică  - total,  din care:</t>
  </si>
  <si>
    <t>CAPITOLUL 1 - Cheltuieli pentru obţinerea şi amenajarea terenului  - total,  din care:</t>
  </si>
  <si>
    <t>CAPITOLUL 4 - Cheltuieli pentru investiţia de bază  - total,  din care:</t>
  </si>
  <si>
    <t>CAPITOLUL 5 - Alte cheltuieli - total,  din care:</t>
  </si>
  <si>
    <t>CAPITOLUL 6 - Cheltuieli pentru darea în exploatare - total,  din care:</t>
  </si>
  <si>
    <t>Verificare încadrare cheltuieli capitolul 3</t>
  </si>
  <si>
    <t>Utilaje, echipamente tehnologice şi funcţionale cu montaj (procurare)</t>
  </si>
  <si>
    <t>Utilaje şi echipamente fără montaj, mijloace de transport, alte achiziţii specifice</t>
  </si>
  <si>
    <t>Montaj utilaj tehnologic</t>
  </si>
  <si>
    <t>lucrări de construcţii şi instalaţii aferente organizării de șantier</t>
  </si>
  <si>
    <t>cheltuieli conexe organizării de şantier</t>
  </si>
  <si>
    <t>Construcţi din care:</t>
  </si>
  <si>
    <t>Verificare actualizare</t>
  </si>
  <si>
    <t>ACTUALIZARE Cheltuieli Eligibile (max 5%)</t>
  </si>
  <si>
    <t>TOTAL GENERAL CU ACTUALIZARE</t>
  </si>
  <si>
    <t>Valoarea TVA</t>
  </si>
  <si>
    <t>TOTAL GENERAL inclusiv TVA</t>
  </si>
  <si>
    <t>VALOARE TOATALĂ</t>
  </si>
  <si>
    <t>VALOARE ELIGIBILĂ</t>
  </si>
  <si>
    <t>VALOARE NEELIGIBILĂ</t>
  </si>
  <si>
    <t>LEI</t>
  </si>
  <si>
    <t>EURO</t>
  </si>
  <si>
    <t>Plan Financiar</t>
  </si>
  <si>
    <t xml:space="preserve">Cheltuieli eligibile </t>
  </si>
  <si>
    <t>Ajutor public nerambursabil (contribuţia UE şi cofinanţare naţională)</t>
  </si>
  <si>
    <t>-autofinanţare</t>
  </si>
  <si>
    <t>-împrumuturi</t>
  </si>
  <si>
    <t>TOTAL PROIECT</t>
  </si>
  <si>
    <t>Procent contribuţie publică</t>
  </si>
  <si>
    <t>Avans solicitat</t>
  </si>
  <si>
    <t>Procent avans solicitat ca procent din ajutorul public nerambursabil</t>
  </si>
  <si>
    <t>MINISTERULAGRICULTURII ŞI DEZVOLTĂRII RURALE</t>
  </si>
  <si>
    <t>AGENŢIA PENTRU FINANŢAREA INVESTIŢIILOR RURALE</t>
  </si>
  <si>
    <t xml:space="preserve">Curs EURO </t>
  </si>
  <si>
    <t>MINISTERUL AGRICULTURII ŞI DEZVOLTĂRI RURALE</t>
  </si>
  <si>
    <t>Anexa A1</t>
  </si>
  <si>
    <t>AGENŢIA PENTRU FINANŢAREA INVESTIŢILOR RURALE</t>
  </si>
  <si>
    <t>Deviz financiar-Capitolul 3-Cheltuieli pentru proiectare şi asistenţa tehnică-EURO</t>
  </si>
  <si>
    <t>Nr.crt</t>
  </si>
  <si>
    <t>Specificaţie</t>
  </si>
  <si>
    <t>Valoare eligibilă</t>
  </si>
  <si>
    <t>Valoare neeligibilă</t>
  </si>
  <si>
    <t>Cheltuieli pentru studii de teren (geotehnice, geologice, hidrologice, hidrogeologice, fotogrammetrice, topografice şi de stabilitate a terenului pe care se amplasează obiectivul de investiţie)</t>
  </si>
  <si>
    <t>Cheltuieli pentru obţinere de avize, acorduri şi autorizaţii - total, din care:</t>
  </si>
  <si>
    <t>1. obţinerea/prelungirea valabilităţii ceritificatului de urbanism</t>
  </si>
  <si>
    <t>2. obţinerea/prelungirea valabilităţii autorizaţiei de construire/desfiinţare, obţinere autorizaţii de scoatere din circuitul agricol</t>
  </si>
  <si>
    <t>3. obţinerea avizelor şi acordurilor pentru racorduri şi branşamente la reţelele publice de apă, canalizare, gaze, termoficare, energie electrică, telefonie, etc.</t>
  </si>
  <si>
    <t>4. obţinere aviz sanitar, sanitar-veterinar şi fitosanitar</t>
  </si>
  <si>
    <t>5. obţinerea certificatului de nomenclatură stradală şi adresa</t>
  </si>
  <si>
    <t>6. întocmirea documentaţiei, obţinerea numărului Cadastral provizoriu şi
înregistrarea terenului în Cartea Funciară</t>
  </si>
  <si>
    <t>7. obţinerea avizului PSI</t>
  </si>
  <si>
    <t>8. obţinerea acordului de mediu</t>
  </si>
  <si>
    <t>10. alte avize, acorduri şi autorizaţii solicitate prin lege</t>
  </si>
  <si>
    <t>Proiectare şi inginerie - total, din care:</t>
  </si>
  <si>
    <t>1. Cheltuieli pentru elaborarea tuturor fazelor de proiectare - total, din care</t>
  </si>
  <si>
    <t>a. studiu de prefezabilitate</t>
  </si>
  <si>
    <t>b. studiu de fezabilitate</t>
  </si>
  <si>
    <t>c. proiect tehnic</t>
  </si>
  <si>
    <t>d. detalii de execuţie</t>
  </si>
  <si>
    <t>e. verificarea tehnică a proiectării</t>
  </si>
  <si>
    <t>f. elaborarea certificatului de performanţa energetică a clădirii</t>
  </si>
  <si>
    <t>2. Documentaţii necesare pentru obţinerea acordurilor, avizelor şi autorizaţiilor aferente obiectivului de investiti</t>
  </si>
  <si>
    <t>3. Cheltuielile pentru expertiza tehnică efectuată pentru construcţii începute şi neterminate sau care urmează a fi modificate prin proiect (modernizări, consolidări, etc.)</t>
  </si>
  <si>
    <t>4. Cheltuielile pentru efectuarea auditului energetic</t>
  </si>
  <si>
    <t>Cheltuieli pentru consultanţă - total, din care:</t>
  </si>
  <si>
    <t>1.plata serviciilor de consultanţă la elaborarea memoriului justificativ, studiilor de piaţă, de evaluare, la întocmirea cererii de finanţare</t>
  </si>
  <si>
    <t>2. plata serviciilor de consultanţă în domeniul managementului investiţiei sau administrarea contractului de execuţie</t>
  </si>
  <si>
    <t>Cheltuieli pentru asistenţa tehnică - total, din care:</t>
  </si>
  <si>
    <t>2. plata diriginţilor de şantier desemnaţi de autoritatea contractantă, autorizaţi conform prevederilor legale pentru verificarea execuţiei lucrărilor de construcţii şi instalaţii</t>
  </si>
  <si>
    <t>Total valoare fără TVA</t>
  </si>
  <si>
    <t>Valoare TVA (aferentă cheltuielilor eligibile şi neeligibile)</t>
  </si>
  <si>
    <t>TOTAL DEVIZ FINANCIAR 1 (inclusiv TVA)</t>
  </si>
  <si>
    <t xml:space="preserve"> </t>
  </si>
  <si>
    <t>1. asistenţa tehnică din partea proiectantului în cazul când aceasta nu intră în tarifarea proiectării</t>
  </si>
  <si>
    <t>Anexa A2</t>
  </si>
  <si>
    <t>DEVIZUL OBIECTULUI*</t>
  </si>
  <si>
    <t xml:space="preserve">Nr. </t>
  </si>
  <si>
    <t>Denumire</t>
  </si>
  <si>
    <t>crt.</t>
  </si>
  <si>
    <t>I-LUCRĂRI DE CONSTRUCŢII ŞI INSTALAŢII</t>
  </si>
  <si>
    <t>Terasamente</t>
  </si>
  <si>
    <t>Izolații</t>
  </si>
  <si>
    <t>Instalații electrice</t>
  </si>
  <si>
    <t>Instalații sanitare</t>
  </si>
  <si>
    <t>Instalații de încălzire, ventilare, climatizare. PSI, radio-tv, intranet</t>
  </si>
  <si>
    <t>Instalații de alimentare cu gaze naturale</t>
  </si>
  <si>
    <t>Instalații de telecomunicații</t>
  </si>
  <si>
    <t>TOTAL I ( fără TVA)</t>
  </si>
  <si>
    <t>II-MONTAJ</t>
  </si>
  <si>
    <t>Montaj utilaje și echipamente tehnologice</t>
  </si>
  <si>
    <t>TOTAL II ( fără TVA)</t>
  </si>
  <si>
    <t>III-PROCURARE</t>
  </si>
  <si>
    <t>Utilaje și echipamente tehnologice</t>
  </si>
  <si>
    <t>TOTAL III (fără TVA)</t>
  </si>
  <si>
    <t>TOTAL (TOTAL I + TOTAL II + TOTAL III) fără TVA</t>
  </si>
  <si>
    <t>TVA aferent cheltuielilor eligibile şi neeligibile</t>
  </si>
  <si>
    <t>TOTAL DEVIZ PE OBIECT (inclusiv TVA)</t>
  </si>
  <si>
    <t>* Se înscrie denumirea obiectului de construcţie sau intervenţie</t>
  </si>
  <si>
    <t>Construcții : rezistență (fundații, structură de rezistență) și arhitectură (închideri exterioare, compartimentări, finisaje)</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</si>
  <si>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</si>
  <si>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</si>
  <si>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</si>
  <si>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</si>
  <si>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</si>
  <si>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</si>
  <si>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</si>
  <si>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</si>
  <si>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Alte tipuri de reţele exterioare</t>
  </si>
  <si>
    <t>Drumuri de acces</t>
  </si>
  <si>
    <t>Valoare TVA aferentă cheltuielilor eligibile şi neeligibile</t>
  </si>
  <si>
    <t>TOTAL DEVIZ CAPITOLUL 2 (inclusiv TVA)</t>
  </si>
  <si>
    <t>Deviz capitolul 5 - Alte cheltuieli- EURO</t>
  </si>
  <si>
    <t>lucrări de construcţii şi instalaţii aferente organizării de şantier</t>
  </si>
  <si>
    <t>Comisioane, taxe</t>
  </si>
  <si>
    <t>comisionul băncii finanţatoare</t>
  </si>
  <si>
    <t>cota aferentă Inspectoratului de Stat în Construcţii pentru
controlul calităţii lucrărilor de construcţii</t>
  </si>
  <si>
    <t>cota pentru controlul statului în amenajarea teritoriului,
urbanism, şi pentru autorizarea lucrărilor de construcţii</t>
  </si>
  <si>
    <t>prime de asigurare din sarcina autorităţii contractante</t>
  </si>
  <si>
    <t>alte cheltuieli de aceeaşi natură, stabilite în condiţiile legii</t>
  </si>
  <si>
    <t>cota aferentă Casei Sociale a Constructorilor</t>
  </si>
  <si>
    <t>Cheltuieli diverse si neprevazute</t>
  </si>
  <si>
    <t>TOTAL DEVIZ CAPITOLUL 5</t>
  </si>
  <si>
    <t>VALOAREA TVA aferentă cheltuielilor eligibile şi neeligibile</t>
  </si>
  <si>
    <t>TOTAL DEVIZ CAPITOLUL 5 (inclusiv TVA)</t>
  </si>
  <si>
    <t>ASOCIAȚIA GRUP DE ACȚIUNE LOCALĂ SUD-VEST SATU MARE</t>
  </si>
  <si>
    <t>Măsura</t>
  </si>
  <si>
    <t>5/6B</t>
  </si>
  <si>
    <t>Data întocmirii devizului general din SF/DALI</t>
  </si>
  <si>
    <t>Obținerea de avize, acorduri și autorizații</t>
  </si>
  <si>
    <t>Comisioane, taxe, costul creditului</t>
  </si>
  <si>
    <t>Cofinanţare privată din care:</t>
  </si>
  <si>
    <t>Buget local</t>
  </si>
  <si>
    <t xml:space="preserve">9. căi ferate </t>
  </si>
  <si>
    <t>Utilaje și echipamente de transport, utilaje și echipamente fără montaj, mijloace de transport, alte achiziții specifice</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</si>
  <si>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</si>
  <si>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</si>
  <si>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</si>
  <si>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</si>
  <si>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</si>
  <si>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</si>
  <si>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</si>
  <si>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</si>
  <si>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</si>
  <si>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</si>
  <si>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</si>
  <si>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</si>
  <si>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</si>
  <si>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Situaţia achiziţiilor publice efectuate până la depunerea Cererii de finanţare cu respectarea condiţiilor de eligibilitate a cheltuielilor prevăzute în fişa Măsurii 5/6B.</t>
  </si>
  <si>
    <t>Valoare pe categorii de lucrări,                         fără TVA-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</si>
</sst>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9" x14ac:knownFonts="1">
    <font>
      <sz val="11"/>
      <color theme="1"/>
      <name val="Calibri"/>
      <family val="2"/>
      <scheme val="minor"/>
    </font>
    <font>
      <sz val="11"/>
      <color theme="1"/>
      <name val="Calibri"/>
      <family val="2"/>
      <charset val="238"/>
      <scheme val="minor"/>
    </font>
    <font>
      <b/>
      <sz val="11"/>
      <color theme="1"/>
      <name val="Calibri"/>
      <family val="2"/>
      <scheme val="minor"/>
    </font>
    <font>
      <sz val="10"/>
      <name val="Arial"/>
      <family val="2"/>
      <charset val="238"/>
    </font>
    <font>
      <sz val="11"/>
      <color rgb="FF9C0006"/>
      <name val="Calibri"/>
      <family val="2"/>
      <charset val="238"/>
      <scheme val="minor"/>
    </font>
    <font>
      <sz val="11"/>
      <color rgb="FF9C6500"/>
      <name val="Calibri"/>
      <family val="2"/>
      <charset val="238"/>
      <scheme val="minor"/>
    </font>
    <font>
      <b/>
      <sz val="14"/>
      <color theme="1"/>
      <name val="Calibri"/>
      <family val="2"/>
      <scheme val="minor"/>
    </font>
    <font>
      <sz val="14"/>
      <color theme="1"/>
      <name val="Calibri"/>
      <family val="2"/>
      <scheme val="minor"/>
    </font>
    <font>
      <sz val="12"/>
      <color theme="1"/>
      <name val="Calibri"/>
      <family val="2"/>
      <scheme val="minor"/>
    </font>
    <font>
      <b/>
      <sz val="11"/>
      <color theme="1"/>
      <name val="Calibri"/>
      <family val="2"/>
      <charset val="238"/>
      <scheme val="minor"/>
    </font>
    <font>
      <b/>
      <sz val="11"/>
      <name val="Calibri"/>
      <family val="2"/>
      <charset val="238"/>
      <scheme val="minor"/>
    </font>
    <font>
      <sz val="10"/>
      <color theme="1"/>
      <name val="Calibri"/>
      <family val="2"/>
      <scheme val="minor"/>
    </font>
    <font>
      <b/>
      <sz val="14"/>
      <color theme="1"/>
      <name val="Calibri"/>
      <family val="2"/>
      <charset val="238"/>
      <scheme val="minor"/>
    </font>
    <font>
      <b/>
      <sz val="12"/>
      <color theme="1"/>
      <name val="Calibri"/>
      <family val="2"/>
      <charset val="238"/>
      <scheme val="minor"/>
    </font>
    <font>
      <b/>
      <sz val="12"/>
      <color theme="1"/>
      <name val="Calibri"/>
      <family val="2"/>
      <scheme val="minor"/>
    </font>
    <font>
      <sz val="12"/>
      <color theme="1"/>
      <name val="Calibri"/>
      <family val="2"/>
      <charset val="238"/>
      <scheme val="minor"/>
    </font>
    <font>
      <b/>
      <sz val="12"/>
      <name val="Calibri"/>
      <family val="2"/>
      <scheme val="minor"/>
    </font>
    <font>
      <b/>
      <sz val="12"/>
      <color indexed="8"/>
      <name val="Calibri"/>
      <family val="2"/>
      <charset val="238"/>
      <scheme val="minor"/>
    </font>
    <font>
      <sz val="12"/>
      <color indexed="8"/>
      <name val="Calibri"/>
      <family val="2"/>
      <charset val="238"/>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39997558519241921"/>
        <bgColor theme="0"/>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xf numFmtId="0" fontId="4" fillId="2" borderId="0" applyNumberFormat="0" applyBorder="0" applyAlignment="0" applyProtection="0"/>
    <xf numFmtId="43" fontId="3" fillId="0" borderId="0" applyFont="0" applyFill="0" applyBorder="0" applyAlignment="0" applyProtection="0"/>
    <xf numFmtId="0" fontId="5" fillId="3" borderId="0" applyNumberFormat="0" applyBorder="0" applyAlignment="0" applyProtection="0"/>
  </cellStyleXfs>
  <cellXfs count="244">
    <xf numFmtId="0" fontId="0" fillId="0" borderId="0" xfId="0"/>
    <xf numFmtId="0" fontId="0" fillId="0" borderId="0" xfId="0" applyBorder="1"/>
    <xf numFmtId="0" fontId="0" fillId="4" borderId="3" xfId="0" applyFill="1" applyBorder="1"/>
    <xf numFmtId="0" fontId="6" fillId="0" borderId="18" xfId="0" applyFont="1" applyBorder="1" applyAlignment="1">
      <alignment horizontal="center"/>
    </xf>
    <xf numFmtId="0" fontId="6" fillId="0" borderId="17" xfId="0" applyFont="1" applyBorder="1" applyAlignment="1">
      <alignment horizontal="center"/>
    </xf>
    <xf numFmtId="0" fontId="7" fillId="0" borderId="18" xfId="0" applyFont="1" applyBorder="1" applyAlignment="1">
      <alignment horizontal="center"/>
    </xf>
    <xf numFmtId="0" fontId="6" fillId="0" borderId="24" xfId="0" applyFont="1" applyBorder="1" applyAlignment="1">
      <alignment horizontal="center"/>
    </xf>
    <xf numFmtId="0" fontId="7" fillId="0" borderId="16" xfId="0" applyFont="1" applyBorder="1" applyAlignment="1">
      <alignment horizontal="center"/>
    </xf>
    <xf numFmtId="0" fontId="7" fillId="0" borderId="21" xfId="0" applyFont="1" applyBorder="1" applyAlignment="1">
      <alignment horizontal="center"/>
    </xf>
    <xf numFmtId="0" fontId="6" fillId="0" borderId="0" xfId="0" applyFont="1"/>
    <xf numFmtId="0" fontId="7" fillId="0" borderId="0" xfId="0" applyFont="1" applyBorder="1"/>
    <xf numFmtId="0" fontId="6" fillId="0" borderId="0" xfId="0" applyFont="1" applyBorder="1" applyAlignment="1">
      <alignment horizontal="center"/>
    </xf>
    <xf numFmtId="0" fontId="7" fillId="0" borderId="0" xfId="0" applyFont="1"/>
    <xf numFmtId="0" fontId="0" fillId="4" borderId="18" xfId="0" applyFont="1" applyFill="1" applyBorder="1"/>
    <xf numFmtId="0" fontId="0" fillId="4" borderId="13" xfId="0" applyFont="1" applyFill="1" applyBorder="1"/>
    <xf numFmtId="0" fontId="0" fillId="0" borderId="0" xfId="0" applyFont="1"/>
    <xf numFmtId="0" fontId="0" fillId="0" borderId="0" xfId="0" applyAlignment="1">
      <alignment horizontal="center"/>
    </xf>
    <xf numFmtId="0" fontId="8" fillId="0" borderId="0" xfId="0" applyFont="1" applyBorder="1" applyAlignment="1">
      <alignment horizontal="center"/>
    </xf>
    <xf numFmtId="0" fontId="9" fillId="4" borderId="3" xfId="0" applyFont="1" applyFill="1" applyBorder="1"/>
    <xf numFmtId="0" fontId="9" fillId="4" borderId="2" xfId="0" applyFont="1" applyFill="1" applyBorder="1"/>
    <xf numFmtId="0" fontId="7" fillId="4" borderId="3" xfId="0" applyFont="1" applyFill="1" applyBorder="1" applyProtection="1">
      <protection locked="0"/>
    </xf>
    <xf numFmtId="0" fontId="0" fillId="0" borderId="0" xfId="0" applyProtection="1">
      <protection locked="0"/>
    </xf>
    <xf numFmtId="0" fontId="6" fillId="0" borderId="18"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6" fillId="0" borderId="24"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0" fillId="0" borderId="0" xfId="0" applyAlignment="1" applyProtection="1">
      <alignment horizontal="center"/>
      <protection locked="0"/>
    </xf>
    <xf numFmtId="0" fontId="6" fillId="0" borderId="3" xfId="0" applyFont="1" applyBorder="1" applyProtection="1">
      <protection locked="0"/>
    </xf>
    <xf numFmtId="0" fontId="6" fillId="0" borderId="3"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3" xfId="0" applyFont="1" applyBorder="1" applyProtection="1">
      <protection locked="0"/>
    </xf>
    <xf numFmtId="0" fontId="6" fillId="4" borderId="3" xfId="0" applyFont="1" applyFill="1" applyBorder="1" applyProtection="1">
      <protection locked="0"/>
    </xf>
    <xf numFmtId="0" fontId="6" fillId="4" borderId="3" xfId="0" applyFont="1" applyFill="1" applyBorder="1" applyAlignment="1" applyProtection="1">
      <alignment horizontal="center"/>
      <protection locked="0"/>
    </xf>
    <xf numFmtId="0" fontId="7" fillId="4" borderId="3" xfId="0" applyFont="1" applyFill="1" applyBorder="1" applyAlignment="1" applyProtection="1">
      <alignment wrapText="1"/>
      <protection locked="0"/>
    </xf>
    <xf numFmtId="0" fontId="6" fillId="4" borderId="11" xfId="0" applyFont="1" applyFill="1" applyBorder="1" applyAlignment="1" applyProtection="1">
      <alignment horizontal="center"/>
      <protection locked="0"/>
    </xf>
    <xf numFmtId="0" fontId="6" fillId="4" borderId="11" xfId="0" applyFont="1" applyFill="1" applyBorder="1" applyProtection="1">
      <protection locked="0"/>
    </xf>
    <xf numFmtId="0" fontId="7" fillId="4" borderId="13" xfId="0" applyFont="1" applyFill="1" applyBorder="1" applyProtection="1">
      <protection locked="0"/>
    </xf>
    <xf numFmtId="0" fontId="7" fillId="0" borderId="18" xfId="0" applyFont="1" applyBorder="1" applyProtection="1">
      <protection locked="0"/>
    </xf>
    <xf numFmtId="0" fontId="7" fillId="0" borderId="11" xfId="0" applyFont="1" applyBorder="1" applyProtection="1">
      <protection locked="0"/>
    </xf>
    <xf numFmtId="0" fontId="0" fillId="5" borderId="0" xfId="0" applyFill="1" applyBorder="1"/>
    <xf numFmtId="0" fontId="0" fillId="0" borderId="11" xfId="0" applyBorder="1" applyAlignment="1">
      <alignment horizontal="center" vertical="top"/>
    </xf>
    <xf numFmtId="0" fontId="0" fillId="0" borderId="3" xfId="0" applyBorder="1" applyProtection="1">
      <protection locked="0"/>
    </xf>
    <xf numFmtId="0" fontId="0" fillId="0" borderId="11" xfId="0" applyBorder="1" applyProtection="1">
      <protection locked="0"/>
    </xf>
    <xf numFmtId="0" fontId="0" fillId="0" borderId="26" xfId="0" applyBorder="1" applyProtection="1">
      <protection locked="0"/>
    </xf>
    <xf numFmtId="0" fontId="9" fillId="0" borderId="3" xfId="0" applyFont="1" applyBorder="1" applyProtection="1">
      <protection locked="0"/>
    </xf>
    <xf numFmtId="0" fontId="1" fillId="0" borderId="13" xfId="0" applyFont="1" applyBorder="1" applyProtection="1">
      <protection locked="0"/>
    </xf>
    <xf numFmtId="0" fontId="0" fillId="0" borderId="2" xfId="0" applyFont="1" applyBorder="1" applyProtection="1">
      <protection locked="0"/>
    </xf>
    <xf numFmtId="0" fontId="0" fillId="0" borderId="3" xfId="0" applyFont="1" applyBorder="1" applyProtection="1">
      <protection locked="0"/>
    </xf>
    <xf numFmtId="0" fontId="0" fillId="0" borderId="13" xfId="0" applyFont="1" applyBorder="1" applyProtection="1">
      <protection locked="0"/>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xf numFmtId="2" fontId="11" fillId="0" borderId="3" xfId="0" applyNumberFormat="1" applyFont="1" applyBorder="1" applyAlignment="1">
      <alignment horizontal="center" vertical="center" wrapText="1"/>
    </xf>
    <xf numFmtId="2" fontId="11" fillId="0" borderId="3" xfId="0" applyNumberFormat="1" applyFont="1" applyBorder="1" applyAlignment="1">
      <alignment horizontal="center" vertical="center"/>
    </xf>
    <xf numFmtId="49" fontId="11" fillId="0" borderId="3"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0" fontId="0" fillId="6" borderId="3" xfId="0" applyFill="1" applyBorder="1"/>
    <xf numFmtId="0" fontId="2" fillId="6" borderId="3" xfId="0" applyFont="1" applyFill="1" applyBorder="1"/>
    <xf numFmtId="0" fontId="2" fillId="6" borderId="12" xfId="0" applyFont="1" applyFill="1" applyBorder="1"/>
    <xf numFmtId="0" fontId="2" fillId="6" borderId="3" xfId="0" applyFont="1" applyFill="1" applyBorder="1" applyAlignment="1">
      <alignment horizontal="center"/>
    </xf>
    <xf numFmtId="0" fontId="2" fillId="6" borderId="3" xfId="0" applyFont="1" applyFill="1" applyBorder="1" applyAlignment="1">
      <alignment wrapText="1"/>
    </xf>
    <xf numFmtId="0" fontId="0" fillId="6" borderId="3" xfId="0" applyFill="1" applyBorder="1" applyAlignment="1">
      <alignment wrapText="1"/>
    </xf>
    <xf numFmtId="1" fontId="0" fillId="7" borderId="3" xfId="0" applyNumberFormat="1" applyFill="1" applyBorder="1" applyProtection="1"/>
    <xf numFmtId="0" fontId="0" fillId="6" borderId="19" xfId="0" applyFont="1" applyFill="1" applyBorder="1"/>
    <xf numFmtId="0" fontId="0" fillId="6" borderId="13" xfId="0" applyFont="1" applyFill="1" applyBorder="1"/>
    <xf numFmtId="0" fontId="2" fillId="6" borderId="19" xfId="0" applyFont="1" applyFill="1" applyBorder="1"/>
    <xf numFmtId="0" fontId="2" fillId="6" borderId="13" xfId="0" applyFont="1" applyFill="1" applyBorder="1"/>
    <xf numFmtId="0" fontId="0" fillId="6" borderId="3" xfId="0" applyFont="1" applyFill="1" applyBorder="1" applyAlignment="1">
      <alignment horizontal="center"/>
    </xf>
    <xf numFmtId="0" fontId="9" fillId="6" borderId="3" xfId="0" applyFont="1" applyFill="1" applyBorder="1" applyAlignment="1">
      <alignment horizontal="center"/>
    </xf>
    <xf numFmtId="0" fontId="7" fillId="6" borderId="3" xfId="0" applyFont="1" applyFill="1" applyBorder="1" applyProtection="1"/>
    <xf numFmtId="0" fontId="7" fillId="6" borderId="17" xfId="0" applyFont="1" applyFill="1" applyBorder="1" applyProtection="1">
      <protection locked="0"/>
    </xf>
    <xf numFmtId="0" fontId="7" fillId="6" borderId="15" xfId="0" applyFont="1" applyFill="1" applyBorder="1" applyProtection="1">
      <protection locked="0"/>
    </xf>
    <xf numFmtId="0" fontId="7" fillId="6" borderId="12" xfId="0" applyFont="1" applyFill="1" applyBorder="1" applyProtection="1">
      <protection locked="0"/>
    </xf>
    <xf numFmtId="0" fontId="12" fillId="6" borderId="18" xfId="0" applyFont="1" applyFill="1" applyBorder="1" applyProtection="1">
      <protection locked="0"/>
    </xf>
    <xf numFmtId="0" fontId="12" fillId="6" borderId="24" xfId="0" applyFont="1" applyFill="1" applyBorder="1" applyProtection="1">
      <protection locked="0"/>
    </xf>
    <xf numFmtId="0" fontId="12" fillId="6" borderId="19" xfId="0" applyFont="1" applyFill="1" applyBorder="1" applyProtection="1">
      <protection locked="0"/>
    </xf>
    <xf numFmtId="0" fontId="14" fillId="6" borderId="12" xfId="0" applyFont="1" applyFill="1" applyBorder="1"/>
    <xf numFmtId="0" fontId="8" fillId="6" borderId="19" xfId="0" applyFont="1" applyFill="1" applyBorder="1"/>
    <xf numFmtId="0" fontId="8" fillId="0" borderId="25" xfId="0" applyFont="1" applyBorder="1" applyAlignment="1">
      <alignment horizontal="center"/>
    </xf>
    <xf numFmtId="0" fontId="8" fillId="0" borderId="25" xfId="0" applyFont="1" applyBorder="1"/>
    <xf numFmtId="0" fontId="8" fillId="0" borderId="17" xfId="0" applyFont="1" applyBorder="1"/>
    <xf numFmtId="0" fontId="14" fillId="0" borderId="18" xfId="0" applyFont="1" applyBorder="1"/>
    <xf numFmtId="0" fontId="14" fillId="6" borderId="19" xfId="0" applyFont="1" applyFill="1" applyBorder="1"/>
    <xf numFmtId="0" fontId="8" fillId="0" borderId="2" xfId="0" applyFont="1" applyBorder="1" applyAlignment="1">
      <alignment horizontal="center"/>
    </xf>
    <xf numFmtId="0" fontId="8" fillId="0" borderId="2" xfId="0" applyFont="1" applyBorder="1"/>
    <xf numFmtId="0" fontId="8" fillId="0" borderId="3" xfId="0" applyFont="1" applyBorder="1" applyAlignment="1">
      <alignment horizontal="center"/>
    </xf>
    <xf numFmtId="0" fontId="8" fillId="0" borderId="3" xfId="0" applyFont="1" applyBorder="1" applyAlignment="1">
      <alignment wrapText="1"/>
    </xf>
    <xf numFmtId="0" fontId="8" fillId="0" borderId="11" xfId="0" applyFont="1" applyBorder="1" applyAlignment="1">
      <alignment horizontal="center"/>
    </xf>
    <xf numFmtId="0" fontId="8" fillId="0" borderId="11" xfId="0" applyFont="1" applyBorder="1"/>
    <xf numFmtId="0" fontId="13" fillId="6" borderId="11" xfId="0" applyFont="1" applyFill="1" applyBorder="1" applyAlignment="1">
      <alignment horizontal="center"/>
    </xf>
    <xf numFmtId="0" fontId="13" fillId="6" borderId="2" xfId="0" applyFont="1" applyFill="1" applyBorder="1" applyAlignment="1">
      <alignment horizontal="center"/>
    </xf>
    <xf numFmtId="0" fontId="13" fillId="6" borderId="2" xfId="0" applyFont="1" applyFill="1" applyBorder="1"/>
    <xf numFmtId="0" fontId="15" fillId="6" borderId="17" xfId="0" applyFont="1" applyFill="1" applyBorder="1"/>
    <xf numFmtId="0" fontId="15" fillId="6" borderId="22" xfId="0" applyFont="1" applyFill="1" applyBorder="1"/>
    <xf numFmtId="0" fontId="13" fillId="6" borderId="16" xfId="0" applyFont="1" applyFill="1" applyBorder="1"/>
    <xf numFmtId="0" fontId="15" fillId="6" borderId="6" xfId="0" applyFont="1" applyFill="1" applyBorder="1"/>
    <xf numFmtId="0" fontId="15" fillId="0" borderId="2" xfId="0" applyFont="1" applyBorder="1" applyAlignment="1">
      <alignment horizontal="center"/>
    </xf>
    <xf numFmtId="0" fontId="15" fillId="0" borderId="2" xfId="0" applyFont="1" applyBorder="1"/>
    <xf numFmtId="0" fontId="15" fillId="0" borderId="3" xfId="0" applyFont="1" applyBorder="1" applyAlignment="1">
      <alignment horizontal="center"/>
    </xf>
    <xf numFmtId="0" fontId="15" fillId="0" borderId="3" xfId="0" applyFont="1" applyBorder="1" applyAlignment="1">
      <alignment wrapText="1"/>
    </xf>
    <xf numFmtId="0" fontId="15" fillId="0" borderId="3" xfId="0" applyFont="1" applyBorder="1"/>
    <xf numFmtId="0" fontId="15" fillId="0" borderId="11" xfId="0" applyFont="1" applyBorder="1" applyAlignment="1">
      <alignment horizontal="center"/>
    </xf>
    <xf numFmtId="0" fontId="15" fillId="0" borderId="11" xfId="0" applyFont="1" applyBorder="1"/>
    <xf numFmtId="0" fontId="15" fillId="0" borderId="17" xfId="0" applyFont="1" applyBorder="1"/>
    <xf numFmtId="0" fontId="13" fillId="0" borderId="18" xfId="0" applyFont="1" applyBorder="1"/>
    <xf numFmtId="0" fontId="8" fillId="0" borderId="17" xfId="0" applyFont="1" applyBorder="1" applyAlignment="1">
      <alignment horizontal="center"/>
    </xf>
    <xf numFmtId="0" fontId="14" fillId="0" borderId="3" xfId="0" applyFont="1" applyBorder="1" applyAlignment="1">
      <alignment horizontal="left"/>
    </xf>
    <xf numFmtId="0" fontId="14" fillId="0" borderId="18" xfId="0" applyFont="1" applyBorder="1" applyAlignment="1">
      <alignment horizontal="center"/>
    </xf>
    <xf numFmtId="0" fontId="8" fillId="0" borderId="12" xfId="0" applyFont="1" applyBorder="1"/>
    <xf numFmtId="0" fontId="14" fillId="0" borderId="13" xfId="0" applyFont="1" applyBorder="1" applyAlignment="1">
      <alignment horizontal="center"/>
    </xf>
    <xf numFmtId="0" fontId="8" fillId="4" borderId="12" xfId="0" applyFont="1" applyFill="1" applyBorder="1"/>
    <xf numFmtId="0" fontId="14" fillId="4" borderId="21" xfId="0" applyFont="1" applyFill="1" applyBorder="1" applyAlignment="1">
      <alignment horizontal="center"/>
    </xf>
    <xf numFmtId="0" fontId="14" fillId="0" borderId="21" xfId="0" applyFont="1" applyFill="1" applyBorder="1" applyAlignment="1">
      <alignment horizontal="center"/>
    </xf>
    <xf numFmtId="0" fontId="8" fillId="4" borderId="2" xfId="0" applyFont="1" applyFill="1" applyBorder="1"/>
    <xf numFmtId="0" fontId="8" fillId="4" borderId="17" xfId="0" applyFont="1" applyFill="1" applyBorder="1"/>
    <xf numFmtId="0" fontId="14" fillId="4" borderId="18" xfId="0" applyFont="1" applyFill="1" applyBorder="1" applyAlignment="1">
      <alignment horizontal="center"/>
    </xf>
    <xf numFmtId="0" fontId="14" fillId="4" borderId="13" xfId="0" applyFont="1" applyFill="1" applyBorder="1"/>
    <xf numFmtId="0" fontId="14" fillId="4" borderId="3" xfId="0" applyFont="1" applyFill="1" applyBorder="1"/>
    <xf numFmtId="0" fontId="14" fillId="4" borderId="3" xfId="0" applyFont="1" applyFill="1" applyBorder="1" applyAlignment="1">
      <alignment horizontal="center"/>
    </xf>
    <xf numFmtId="0" fontId="8" fillId="4" borderId="18" xfId="0" applyFont="1" applyFill="1" applyBorder="1"/>
    <xf numFmtId="0" fontId="14" fillId="4" borderId="13" xfId="0" applyFont="1" applyFill="1" applyBorder="1" applyAlignment="1">
      <alignment horizontal="center"/>
    </xf>
    <xf numFmtId="0" fontId="16" fillId="4" borderId="13" xfId="0" applyFont="1" applyFill="1" applyBorder="1" applyAlignment="1">
      <alignment horizontal="center"/>
    </xf>
    <xf numFmtId="0" fontId="8" fillId="6" borderId="3" xfId="0" applyFont="1" applyFill="1" applyBorder="1"/>
    <xf numFmtId="0" fontId="8" fillId="0" borderId="3" xfId="0" applyFont="1" applyBorder="1" applyProtection="1">
      <protection locked="0"/>
    </xf>
    <xf numFmtId="0" fontId="8" fillId="0" borderId="13" xfId="0" applyFont="1" applyBorder="1" applyProtection="1">
      <protection locked="0"/>
    </xf>
    <xf numFmtId="0" fontId="8" fillId="4" borderId="13" xfId="0" applyFont="1" applyFill="1" applyBorder="1"/>
    <xf numFmtId="0" fontId="8" fillId="0" borderId="11" xfId="0" applyFont="1" applyBorder="1" applyProtection="1">
      <protection locked="0"/>
    </xf>
    <xf numFmtId="0" fontId="8" fillId="4" borderId="21" xfId="0" applyFont="1" applyFill="1" applyBorder="1"/>
    <xf numFmtId="0" fontId="8" fillId="4" borderId="3" xfId="0" applyFont="1" applyFill="1" applyBorder="1"/>
    <xf numFmtId="0" fontId="8" fillId="6" borderId="11" xfId="0" applyFont="1" applyFill="1" applyBorder="1"/>
    <xf numFmtId="0" fontId="8" fillId="6" borderId="12" xfId="0" applyFont="1" applyFill="1" applyBorder="1"/>
    <xf numFmtId="0" fontId="13" fillId="6" borderId="13" xfId="0" applyFont="1" applyFill="1" applyBorder="1" applyAlignment="1">
      <alignment horizontal="center"/>
    </xf>
    <xf numFmtId="0" fontId="8" fillId="4" borderId="16" xfId="0" applyFont="1" applyFill="1" applyBorder="1"/>
    <xf numFmtId="0" fontId="8" fillId="4" borderId="22" xfId="0" applyFont="1" applyFill="1" applyBorder="1"/>
    <xf numFmtId="0" fontId="14" fillId="6" borderId="3" xfId="0" applyFont="1" applyFill="1" applyBorder="1"/>
    <xf numFmtId="0" fontId="8" fillId="0" borderId="16" xfId="0" applyFont="1" applyBorder="1" applyProtection="1">
      <protection locked="0"/>
    </xf>
    <xf numFmtId="0" fontId="14" fillId="6" borderId="11" xfId="0" applyFont="1" applyFill="1" applyBorder="1"/>
    <xf numFmtId="0" fontId="8" fillId="6" borderId="2" xfId="0" applyFont="1" applyFill="1" applyBorder="1"/>
    <xf numFmtId="0" fontId="8" fillId="6" borderId="13" xfId="0" applyFont="1" applyFill="1" applyBorder="1"/>
    <xf numFmtId="0" fontId="8" fillId="0" borderId="2" xfId="0" applyFont="1" applyBorder="1" applyProtection="1">
      <protection locked="0"/>
    </xf>
    <xf numFmtId="0" fontId="8" fillId="6" borderId="16" xfId="0" applyFont="1" applyFill="1" applyBorder="1"/>
    <xf numFmtId="0" fontId="8" fillId="6" borderId="21" xfId="0" applyFont="1" applyFill="1" applyBorder="1"/>
    <xf numFmtId="0" fontId="8" fillId="4" borderId="11" xfId="0" applyFont="1" applyFill="1" applyBorder="1"/>
    <xf numFmtId="0" fontId="14" fillId="6" borderId="2" xfId="0" applyFont="1" applyFill="1" applyBorder="1"/>
    <xf numFmtId="0" fontId="14" fillId="6" borderId="16" xfId="0" applyFont="1" applyFill="1" applyBorder="1"/>
    <xf numFmtId="0" fontId="14" fillId="0" borderId="3" xfId="0" applyFont="1" applyBorder="1"/>
    <xf numFmtId="0" fontId="8" fillId="0" borderId="3" xfId="0" applyFont="1" applyBorder="1"/>
    <xf numFmtId="1" fontId="8" fillId="0" borderId="3" xfId="0" applyNumberFormat="1" applyFont="1" applyBorder="1"/>
    <xf numFmtId="1" fontId="8" fillId="6" borderId="2" xfId="0" applyNumberFormat="1" applyFont="1" applyFill="1" applyBorder="1"/>
    <xf numFmtId="0" fontId="14" fillId="0" borderId="11" xfId="0" applyFont="1" applyBorder="1"/>
    <xf numFmtId="0" fontId="8" fillId="6" borderId="17" xfId="0" applyFont="1" applyFill="1" applyBorder="1"/>
    <xf numFmtId="0" fontId="14" fillId="6" borderId="22" xfId="0" applyFont="1" applyFill="1" applyBorder="1" applyAlignment="1">
      <alignment horizontal="center"/>
    </xf>
    <xf numFmtId="0" fontId="8" fillId="6" borderId="0" xfId="0" applyFont="1" applyFill="1" applyBorder="1"/>
    <xf numFmtId="0" fontId="8" fillId="6" borderId="18" xfId="0" applyFont="1" applyFill="1" applyBorder="1"/>
    <xf numFmtId="0" fontId="8" fillId="6" borderId="6" xfId="0" applyFont="1" applyFill="1" applyBorder="1"/>
    <xf numFmtId="49" fontId="8" fillId="4" borderId="18" xfId="0" applyNumberFormat="1" applyFont="1" applyFill="1" applyBorder="1"/>
    <xf numFmtId="49" fontId="8" fillId="4" borderId="13" xfId="0" applyNumberFormat="1" applyFont="1" applyFill="1" applyBorder="1"/>
    <xf numFmtId="2" fontId="8" fillId="4" borderId="12" xfId="0" applyNumberFormat="1" applyFont="1" applyFill="1" applyBorder="1"/>
    <xf numFmtId="0" fontId="8" fillId="0" borderId="17" xfId="0" applyFont="1" applyBorder="1" applyProtection="1">
      <protection locked="0"/>
    </xf>
    <xf numFmtId="0" fontId="13" fillId="6" borderId="22" xfId="0" applyFont="1" applyFill="1" applyBorder="1"/>
    <xf numFmtId="0" fontId="13" fillId="6" borderId="6" xfId="0" applyFont="1" applyFill="1" applyBorder="1" applyAlignment="1">
      <alignment horizontal="center"/>
    </xf>
    <xf numFmtId="0" fontId="13" fillId="6" borderId="0" xfId="0" applyFont="1" applyFill="1" applyBorder="1"/>
    <xf numFmtId="0" fontId="13" fillId="6" borderId="0" xfId="0" applyFont="1" applyFill="1" applyBorder="1" applyAlignment="1">
      <alignment horizontal="center"/>
    </xf>
    <xf numFmtId="0" fontId="13" fillId="6" borderId="21" xfId="0" applyFont="1" applyFill="1" applyBorder="1" applyAlignment="1">
      <alignment horizontal="center"/>
    </xf>
    <xf numFmtId="0" fontId="17" fillId="6" borderId="8" xfId="1" applyFont="1" applyFill="1" applyBorder="1" applyAlignment="1">
      <alignment vertical="center"/>
    </xf>
    <xf numFmtId="0" fontId="18" fillId="6" borderId="0" xfId="1" applyFont="1" applyFill="1" applyBorder="1" applyAlignment="1">
      <alignment vertical="center"/>
    </xf>
    <xf numFmtId="0" fontId="18" fillId="4" borderId="5" xfId="1" applyFont="1" applyFill="1" applyBorder="1" applyAlignment="1">
      <alignment horizontal="left" vertical="center"/>
    </xf>
    <xf numFmtId="0" fontId="18" fillId="4" borderId="12" xfId="1" applyFont="1" applyFill="1" applyBorder="1" applyAlignment="1">
      <alignment vertical="center"/>
    </xf>
    <xf numFmtId="0" fontId="18" fillId="4" borderId="23" xfId="1" applyFont="1" applyFill="1" applyBorder="1" applyAlignment="1">
      <alignment horizontal="left" vertical="center"/>
    </xf>
    <xf numFmtId="0" fontId="18" fillId="4" borderId="17" xfId="1" applyFont="1" applyFill="1" applyBorder="1" applyAlignment="1">
      <alignment vertical="center"/>
    </xf>
    <xf numFmtId="0" fontId="17" fillId="6" borderId="17" xfId="1" applyFont="1" applyFill="1" applyBorder="1" applyAlignment="1">
      <alignment vertical="center"/>
    </xf>
    <xf numFmtId="0" fontId="18" fillId="6" borderId="18" xfId="1" applyFont="1" applyFill="1" applyBorder="1" applyAlignment="1">
      <alignment vertical="center"/>
    </xf>
    <xf numFmtId="0" fontId="17" fillId="6" borderId="16" xfId="1" applyFont="1" applyFill="1" applyBorder="1" applyAlignment="1">
      <alignment vertical="center"/>
    </xf>
    <xf numFmtId="0" fontId="18" fillId="6" borderId="21" xfId="1" applyFont="1" applyFill="1" applyBorder="1" applyAlignment="1">
      <alignment vertical="center"/>
    </xf>
    <xf numFmtId="0" fontId="18" fillId="4" borderId="1" xfId="1" applyFont="1" applyFill="1" applyBorder="1" applyAlignment="1">
      <alignment horizontal="left" vertical="center"/>
    </xf>
    <xf numFmtId="0" fontId="18" fillId="4" borderId="16" xfId="1" applyFont="1" applyFill="1" applyBorder="1" applyAlignment="1">
      <alignment vertical="center"/>
    </xf>
    <xf numFmtId="0" fontId="18" fillId="4" borderId="8" xfId="1" applyFont="1" applyFill="1" applyBorder="1" applyAlignment="1">
      <alignment horizontal="left" vertical="center"/>
    </xf>
    <xf numFmtId="0" fontId="18" fillId="4" borderId="0" xfId="1" applyFont="1" applyFill="1" applyBorder="1" applyAlignment="1">
      <alignment vertical="center"/>
    </xf>
    <xf numFmtId="0" fontId="18" fillId="4" borderId="20" xfId="1" applyFont="1" applyFill="1" applyBorder="1" applyAlignment="1">
      <alignment horizontal="left" vertical="center"/>
    </xf>
    <xf numFmtId="0" fontId="18" fillId="4" borderId="9" xfId="1" applyFont="1" applyFill="1" applyBorder="1" applyAlignment="1">
      <alignment horizontal="left" vertical="center"/>
    </xf>
    <xf numFmtId="0" fontId="18" fillId="4" borderId="14" xfId="1" applyFont="1" applyFill="1" applyBorder="1" applyAlignment="1">
      <alignment vertical="center"/>
    </xf>
    <xf numFmtId="0" fontId="18" fillId="4" borderId="10" xfId="1" applyFont="1" applyFill="1" applyBorder="1" applyAlignment="1">
      <alignment horizontal="left" vertical="center"/>
    </xf>
    <xf numFmtId="0" fontId="18" fillId="4" borderId="15" xfId="1" applyFont="1" applyFill="1" applyBorder="1" applyAlignment="1">
      <alignment vertical="center"/>
    </xf>
    <xf numFmtId="0" fontId="17" fillId="6" borderId="7" xfId="1" applyFont="1" applyFill="1" applyBorder="1" applyAlignment="1">
      <alignment vertical="center"/>
    </xf>
    <xf numFmtId="0" fontId="18" fillId="6" borderId="4" xfId="1" applyFont="1" applyFill="1" applyBorder="1" applyAlignment="1">
      <alignment vertical="center"/>
    </xf>
    <xf numFmtId="0" fontId="18" fillId="4" borderId="3" xfId="1" applyFont="1" applyFill="1" applyBorder="1" applyAlignment="1">
      <alignment horizontal="left" vertical="center"/>
    </xf>
    <xf numFmtId="0" fontId="17" fillId="4" borderId="12" xfId="1" applyFont="1" applyFill="1" applyBorder="1" applyAlignment="1">
      <alignment vertical="center"/>
    </xf>
    <xf numFmtId="14" fontId="18" fillId="4" borderId="3" xfId="1" applyNumberFormat="1" applyFont="1" applyFill="1" applyBorder="1" applyAlignment="1">
      <alignment horizontal="left" vertical="center"/>
    </xf>
    <xf numFmtId="0" fontId="18" fillId="4" borderId="12" xfId="1" applyFont="1" applyFill="1" applyBorder="1" applyAlignment="1">
      <alignment horizontal="left" vertical="center" indent="1"/>
    </xf>
    <xf numFmtId="0" fontId="8" fillId="0" borderId="22" xfId="0" applyFont="1" applyBorder="1" applyAlignment="1">
      <alignment horizontal="left"/>
    </xf>
    <xf numFmtId="0" fontId="8" fillId="0" borderId="18" xfId="0" applyFont="1" applyBorder="1"/>
    <xf numFmtId="0" fontId="0" fillId="0" borderId="27" xfId="0" applyBorder="1" applyAlignment="1" applyProtection="1">
      <protection locked="0"/>
    </xf>
    <xf numFmtId="0" fontId="0" fillId="0" borderId="28" xfId="0" applyBorder="1" applyAlignment="1" applyProtection="1">
      <protection locked="0"/>
    </xf>
    <xf numFmtId="0" fontId="8" fillId="4" borderId="12" xfId="0" applyFont="1" applyFill="1" applyBorder="1" applyAlignment="1"/>
    <xf numFmtId="0" fontId="8" fillId="0" borderId="19" xfId="0" applyFont="1" applyBorder="1" applyAlignment="1"/>
    <xf numFmtId="0" fontId="0" fillId="0" borderId="15" xfId="0" applyBorder="1" applyAlignment="1"/>
    <xf numFmtId="0" fontId="0" fillId="0" borderId="0" xfId="0" applyAlignment="1"/>
    <xf numFmtId="0" fontId="8" fillId="6" borderId="12" xfId="0" applyFont="1" applyFill="1" applyBorder="1" applyAlignment="1"/>
    <xf numFmtId="0" fontId="8" fillId="6" borderId="13" xfId="0" applyFont="1" applyFill="1" applyBorder="1" applyAlignment="1"/>
    <xf numFmtId="0" fontId="8" fillId="4" borderId="12" xfId="0" applyFont="1" applyFill="1" applyBorder="1" applyAlignment="1">
      <alignment horizontal="center"/>
    </xf>
    <xf numFmtId="0" fontId="8" fillId="0" borderId="19" xfId="0" applyFont="1" applyBorder="1" applyAlignment="1">
      <alignment horizontal="center"/>
    </xf>
    <xf numFmtId="0" fontId="8" fillId="0" borderId="13" xfId="0" applyFont="1" applyBorder="1" applyAlignment="1">
      <alignment horizontal="center"/>
    </xf>
    <xf numFmtId="0" fontId="8" fillId="4" borderId="17" xfId="0" applyFont="1" applyFill="1" applyBorder="1" applyAlignment="1"/>
    <xf numFmtId="0" fontId="8" fillId="0" borderId="16" xfId="0" applyFont="1" applyBorder="1" applyAlignment="1"/>
    <xf numFmtId="0" fontId="8" fillId="4" borderId="22" xfId="0" applyFont="1" applyFill="1" applyBorder="1" applyAlignment="1">
      <alignment vertical="top"/>
    </xf>
    <xf numFmtId="0" fontId="8" fillId="0" borderId="18" xfId="0" applyFont="1" applyBorder="1" applyAlignment="1">
      <alignment vertical="top"/>
    </xf>
    <xf numFmtId="0" fontId="8" fillId="0" borderId="6" xfId="0" applyFont="1" applyBorder="1" applyAlignment="1">
      <alignment vertical="top"/>
    </xf>
    <xf numFmtId="0" fontId="8" fillId="0" borderId="21" xfId="0" applyFont="1" applyBorder="1" applyAlignment="1">
      <alignment vertical="top"/>
    </xf>
    <xf numFmtId="0" fontId="10" fillId="4" borderId="12" xfId="0" applyFont="1" applyFill="1" applyBorder="1" applyAlignment="1">
      <alignment horizontal="center"/>
    </xf>
    <xf numFmtId="0" fontId="10" fillId="4" borderId="13" xfId="0" applyFont="1" applyFill="1" applyBorder="1" applyAlignment="1">
      <alignment horizontal="center"/>
    </xf>
    <xf numFmtId="0" fontId="0" fillId="4" borderId="12" xfId="0" applyFont="1" applyFill="1" applyBorder="1" applyAlignment="1">
      <alignment horizontal="center"/>
    </xf>
    <xf numFmtId="0" fontId="0" fillId="0" borderId="13" xfId="0" applyBorder="1" applyAlignment="1">
      <alignment horizontal="center"/>
    </xf>
    <xf numFmtId="0" fontId="7" fillId="0" borderId="6" xfId="0" applyFont="1" applyBorder="1" applyAlignment="1" applyProtection="1">
      <alignment wrapText="1"/>
      <protection locked="0"/>
    </xf>
    <xf numFmtId="0" fontId="0" fillId="0" borderId="6" xfId="0" applyBorder="1" applyAlignment="1" applyProtection="1">
      <alignment wrapText="1"/>
      <protection locked="0"/>
    </xf>
    <xf numFmtId="0" fontId="9" fillId="6" borderId="22" xfId="0" applyFont="1" applyFill="1" applyBorder="1" applyAlignment="1">
      <alignment horizontal="center" wrapText="1"/>
    </xf>
    <xf numFmtId="0" fontId="9" fillId="0" borderId="18" xfId="0" applyFont="1" applyBorder="1" applyAlignment="1">
      <alignment horizontal="center" wrapText="1"/>
    </xf>
    <xf numFmtId="0" fontId="9" fillId="0" borderId="0" xfId="0" applyFont="1" applyAlignment="1">
      <alignment horizontal="center" wrapText="1"/>
    </xf>
    <xf numFmtId="0" fontId="9" fillId="0" borderId="24" xfId="0" applyFont="1" applyBorder="1" applyAlignment="1">
      <alignment horizontal="center" wrapText="1"/>
    </xf>
    <xf numFmtId="0" fontId="6" fillId="6" borderId="12" xfId="0" applyFont="1" applyFill="1" applyBorder="1" applyAlignment="1" applyProtection="1">
      <alignment horizontal="center"/>
      <protection locked="0"/>
    </xf>
    <xf numFmtId="0" fontId="6" fillId="6" borderId="19" xfId="0" applyFont="1" applyFill="1" applyBorder="1" applyAlignment="1" applyProtection="1">
      <alignment horizontal="center"/>
      <protection locked="0"/>
    </xf>
    <xf numFmtId="0" fontId="6" fillId="6" borderId="13" xfId="0" applyFont="1" applyFill="1" applyBorder="1" applyAlignment="1" applyProtection="1">
      <alignment horizontal="center"/>
      <protection locked="0"/>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6" fillId="6" borderId="12" xfId="0" applyFont="1" applyFill="1" applyBorder="1" applyAlignment="1" applyProtection="1">
      <alignment horizontal="left"/>
      <protection locked="0"/>
    </xf>
    <xf numFmtId="0" fontId="6" fillId="6" borderId="19" xfId="0" applyFont="1" applyFill="1" applyBorder="1" applyAlignment="1" applyProtection="1">
      <alignment horizontal="left"/>
      <protection locked="0"/>
    </xf>
    <xf numFmtId="0" fontId="6" fillId="6" borderId="13" xfId="0" applyFont="1" applyFill="1" applyBorder="1" applyAlignment="1" applyProtection="1">
      <alignment horizontal="left"/>
      <protection locked="0"/>
    </xf>
    <xf numFmtId="0" fontId="7" fillId="6" borderId="19" xfId="0" applyFont="1" applyFill="1" applyBorder="1" applyAlignment="1" applyProtection="1">
      <alignment horizontal="center"/>
      <protection locked="0"/>
    </xf>
    <xf numFmtId="0" fontId="7" fillId="6" borderId="13"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0" fontId="0" fillId="0" borderId="13" xfId="0" applyBorder="1" applyAlignment="1" applyProtection="1">
      <alignment horizontal="center"/>
      <protection locked="0"/>
    </xf>
    <xf numFmtId="0" fontId="11" fillId="0" borderId="12" xfId="0" applyFont="1" applyBorder="1" applyAlignment="1">
      <alignment horizontal="center" wrapText="1"/>
    </xf>
    <xf numFmtId="0" fontId="11" fillId="0" borderId="19" xfId="0" applyFont="1" applyBorder="1" applyAlignment="1">
      <alignment horizontal="center" wrapText="1"/>
    </xf>
    <xf numFmtId="0" fontId="11" fillId="0" borderId="13" xfId="0" applyFont="1" applyBorder="1" applyAlignment="1">
      <alignment horizontal="center" wrapText="1"/>
    </xf>
    <xf numFmtId="0" fontId="11" fillId="0" borderId="12" xfId="0" applyFont="1" applyBorder="1" applyAlignment="1">
      <alignment horizontal="center" vertical="top" wrapText="1"/>
    </xf>
    <xf numFmtId="0" fontId="11" fillId="0" borderId="19" xfId="0" applyFont="1" applyBorder="1" applyAlignment="1">
      <alignment horizontal="center" vertical="top" wrapText="1"/>
    </xf>
    <xf numFmtId="0" fontId="11" fillId="0" borderId="13" xfId="0" applyFont="1" applyBorder="1" applyAlignment="1">
      <alignment horizontal="center" vertical="top" wrapText="1"/>
    </xf>
    <xf numFmtId="0" fontId="11" fillId="0" borderId="12" xfId="0" applyFont="1" applyBorder="1" applyAlignment="1"/>
    <xf numFmtId="0" fontId="11" fillId="0" borderId="19" xfId="0" applyFont="1" applyBorder="1" applyAlignment="1"/>
    <xf numFmtId="0" fontId="11" fillId="0" borderId="13" xfId="0" applyFont="1" applyBorder="1" applyAlignment="1"/>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895350</xdr:colOff>
      <xdr:row>0</xdr:row>
      <xdr:rowOff>9525</xdr:rowOff>
    </xdr:from>
    <xdr:to>
      <xdr:col>2</xdr:col>
      <xdr:colOff>219076</xdr:colOff>
      <xdr:row>3</xdr:row>
      <xdr:rowOff>47625</xdr:rowOff>
    </xdr:to>
    <xdr:pic>
      <xdr:nvPicPr>
        <xdr:cNvPr id="3"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895350" y="9525"/>
          <a:ext cx="752476" cy="704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0</xdr:row>
      <xdr:rowOff>85725</xdr:rowOff>
    </xdr:from>
    <xdr:to>
      <xdr:col>2</xdr:col>
      <xdr:colOff>66675</xdr:colOff>
      <xdr:row>3</xdr:row>
      <xdr:rowOff>28575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6" y="85725"/>
          <a:ext cx="657224"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76200</xdr:rowOff>
    </xdr:from>
    <xdr:to>
      <xdr:col>2</xdr:col>
      <xdr:colOff>171450</xdr:colOff>
      <xdr:row>3</xdr:row>
      <xdr:rowOff>142875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76200"/>
          <a:ext cx="752475" cy="733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3"/>
  <sheetViews>
    <sheetView tabSelected="1" workbookViewId="0">
      <selection activeCell="D20" sqref="D20"/>
    </sheetView>
  </sheetViews>
  <sheetFormatPr defaultRowHeight="15" x14ac:dyDescent="0.25"/>
  <cols>
    <col min="1" max="1" width="3.28515625" customWidth="1"/>
    <col min="2" max="2" width="7.85546875" customWidth="1"/>
    <col min="3" max="3" width="74.5703125" customWidth="1"/>
    <col min="4" max="4" width="18.140625" customWidth="1"/>
    <col min="5" max="5" width="21.28515625" customWidth="1"/>
    <col min="6" max="6" width="20.42578125" customWidth="1"/>
  </cols>
  <sheetData>
    <row r="1" spans="2:7" ht="19.5" customHeight="1" x14ac:dyDescent="0.3">
      <c r="C1" s="12" t="s">
        <v>21</v>
      </c>
    </row>
    <row r="2" spans="2:7" ht="18.75" x14ac:dyDescent="0.3">
      <c r="C2" s="9" t="s">
        <v>56</v>
      </c>
    </row>
    <row r="3" spans="2:7" ht="18.75" x14ac:dyDescent="0.3">
      <c r="C3" s="9" t="s">
        <v>57</v>
      </c>
    </row>
    <row r="4" spans="2:7" ht="18.75" x14ac:dyDescent="0.3">
      <c r="C4" s="12" t="s">
        <v>149</v>
      </c>
    </row>
    <row r="5" spans="2:7" ht="16.5" thickBot="1" x14ac:dyDescent="0.3">
      <c r="C5" s="42"/>
      <c r="D5" s="191" t="s">
        <v>58</v>
      </c>
      <c r="E5" s="82" t="s">
        <v>152</v>
      </c>
      <c r="F5" s="192"/>
      <c r="G5" s="1"/>
    </row>
    <row r="6" spans="2:7" ht="15.75" thickBot="1" x14ac:dyDescent="0.3">
      <c r="B6" s="1"/>
      <c r="C6" s="45"/>
      <c r="D6" s="45"/>
      <c r="E6" s="193"/>
      <c r="F6" s="194"/>
    </row>
    <row r="7" spans="2:7" ht="20.100000000000001" customHeight="1" x14ac:dyDescent="0.25">
      <c r="B7" s="112"/>
      <c r="C7" s="113" t="s">
        <v>150</v>
      </c>
      <c r="D7" s="114" t="s">
        <v>151</v>
      </c>
      <c r="E7" s="115"/>
      <c r="F7" s="115"/>
    </row>
    <row r="8" spans="2:7" ht="20.100000000000001" customHeight="1" x14ac:dyDescent="0.25">
      <c r="B8" s="116"/>
      <c r="C8" s="117" t="s">
        <v>16</v>
      </c>
      <c r="D8" s="118" t="s">
        <v>17</v>
      </c>
      <c r="E8" s="119" t="s">
        <v>18</v>
      </c>
      <c r="F8" s="120" t="s">
        <v>19</v>
      </c>
    </row>
    <row r="9" spans="2:7" ht="20.100000000000001" customHeight="1" x14ac:dyDescent="0.25">
      <c r="B9" s="116"/>
      <c r="C9" s="121"/>
      <c r="D9" s="122" t="s">
        <v>20</v>
      </c>
      <c r="E9" s="120" t="s">
        <v>20</v>
      </c>
      <c r="F9" s="120" t="s">
        <v>20</v>
      </c>
    </row>
    <row r="10" spans="2:7" ht="20.100000000000001" customHeight="1" x14ac:dyDescent="0.25">
      <c r="B10" s="112"/>
      <c r="C10" s="123">
        <v>1</v>
      </c>
      <c r="D10" s="122">
        <v>2</v>
      </c>
      <c r="E10" s="120">
        <v>3</v>
      </c>
      <c r="F10" s="120">
        <v>4</v>
      </c>
    </row>
    <row r="11" spans="2:7" ht="20.100000000000001" customHeight="1" x14ac:dyDescent="0.25">
      <c r="B11" s="166" t="s">
        <v>26</v>
      </c>
      <c r="C11" s="167"/>
      <c r="D11" s="115">
        <f>SUM(D13:D14)</f>
        <v>0</v>
      </c>
      <c r="E11" s="115">
        <f>SUM(E12:E14)</f>
        <v>0</v>
      </c>
      <c r="F11" s="115">
        <f>D11+E11</f>
        <v>0</v>
      </c>
    </row>
    <row r="12" spans="2:7" ht="20.100000000000001" customHeight="1" x14ac:dyDescent="0.25">
      <c r="B12" s="168">
        <v>1.1000000000000001</v>
      </c>
      <c r="C12" s="169" t="s">
        <v>22</v>
      </c>
      <c r="D12" s="124"/>
      <c r="E12" s="125"/>
      <c r="F12" s="115">
        <f t="shared" ref="F12:F22" si="0">D12+E12</f>
        <v>0</v>
      </c>
    </row>
    <row r="13" spans="2:7" ht="20.100000000000001" customHeight="1" x14ac:dyDescent="0.25">
      <c r="B13" s="168">
        <v>1.2</v>
      </c>
      <c r="C13" s="169" t="s">
        <v>23</v>
      </c>
      <c r="D13" s="125"/>
      <c r="E13" s="125"/>
      <c r="F13" s="115">
        <f t="shared" si="0"/>
        <v>0</v>
      </c>
    </row>
    <row r="14" spans="2:7" ht="20.100000000000001" customHeight="1" x14ac:dyDescent="0.25">
      <c r="B14" s="170">
        <v>1.3</v>
      </c>
      <c r="C14" s="171" t="s">
        <v>24</v>
      </c>
      <c r="D14" s="125"/>
      <c r="E14" s="125"/>
      <c r="F14" s="115">
        <f t="shared" si="0"/>
        <v>0</v>
      </c>
    </row>
    <row r="15" spans="2:7" ht="20.100000000000001" customHeight="1" x14ac:dyDescent="0.25">
      <c r="B15" s="172" t="s">
        <v>0</v>
      </c>
      <c r="C15" s="173"/>
      <c r="D15" s="126"/>
      <c r="E15" s="125"/>
      <c r="F15" s="115">
        <f t="shared" si="0"/>
        <v>0</v>
      </c>
    </row>
    <row r="16" spans="2:7" ht="20.100000000000001" customHeight="1" x14ac:dyDescent="0.25">
      <c r="B16" s="174" t="s">
        <v>25</v>
      </c>
      <c r="C16" s="175"/>
      <c r="D16" s="127">
        <f>SUM(D17:D22)-D20</f>
        <v>0</v>
      </c>
      <c r="E16" s="127">
        <f>SUM(E17:E22)</f>
        <v>0</v>
      </c>
      <c r="F16" s="115">
        <f t="shared" si="0"/>
        <v>0</v>
      </c>
    </row>
    <row r="17" spans="2:7" ht="20.100000000000001" customHeight="1" x14ac:dyDescent="0.25">
      <c r="B17" s="176">
        <v>3.1</v>
      </c>
      <c r="C17" s="177" t="s">
        <v>1</v>
      </c>
      <c r="D17" s="125"/>
      <c r="E17" s="125"/>
      <c r="F17" s="115">
        <f t="shared" si="0"/>
        <v>0</v>
      </c>
    </row>
    <row r="18" spans="2:7" ht="20.100000000000001" customHeight="1" x14ac:dyDescent="0.25">
      <c r="B18" s="168">
        <v>3.2</v>
      </c>
      <c r="C18" s="169" t="s">
        <v>153</v>
      </c>
      <c r="D18" s="125"/>
      <c r="E18" s="125"/>
      <c r="F18" s="115">
        <f t="shared" si="0"/>
        <v>0</v>
      </c>
    </row>
    <row r="19" spans="2:7" ht="20.100000000000001" customHeight="1" x14ac:dyDescent="0.25">
      <c r="B19" s="168">
        <v>3.3</v>
      </c>
      <c r="C19" s="169" t="s">
        <v>2</v>
      </c>
      <c r="D19" s="125"/>
      <c r="E19" s="125"/>
      <c r="F19" s="115">
        <f t="shared" si="0"/>
        <v>0</v>
      </c>
    </row>
    <row r="20" spans="2:7" ht="20.100000000000001" customHeight="1" x14ac:dyDescent="0.25">
      <c r="B20" s="168">
        <v>3.4</v>
      </c>
      <c r="C20" s="169" t="s">
        <v>3</v>
      </c>
      <c r="D20" s="124"/>
      <c r="E20" s="125"/>
      <c r="F20" s="115">
        <f t="shared" si="0"/>
        <v>0</v>
      </c>
    </row>
    <row r="21" spans="2:7" ht="20.100000000000001" customHeight="1" x14ac:dyDescent="0.25">
      <c r="B21" s="168">
        <v>3.5</v>
      </c>
      <c r="C21" s="169" t="s">
        <v>4</v>
      </c>
      <c r="D21" s="125"/>
      <c r="E21" s="125"/>
      <c r="F21" s="115">
        <f t="shared" si="0"/>
        <v>0</v>
      </c>
    </row>
    <row r="22" spans="2:7" ht="20.100000000000001" customHeight="1" x14ac:dyDescent="0.25">
      <c r="B22" s="168">
        <v>3.6</v>
      </c>
      <c r="C22" s="169" t="s">
        <v>5</v>
      </c>
      <c r="D22" s="128"/>
      <c r="E22" s="128"/>
      <c r="F22" s="115">
        <f t="shared" si="0"/>
        <v>0</v>
      </c>
    </row>
    <row r="23" spans="2:7" ht="20.100000000000001" customHeight="1" x14ac:dyDescent="0.25">
      <c r="B23" s="178" t="s">
        <v>30</v>
      </c>
      <c r="C23" s="179"/>
      <c r="D23" s="195" t="str">
        <f>IF(D16&lt;(D41*10)/100,"cheltuieli capitolului 3 se încadrează în limita de 10%","cheltuieli capitolului 3 nu se incadreaza in limita de 10%")</f>
        <v>cheltuieli capitolului 3 nu se incadreaza in limita de 10%</v>
      </c>
      <c r="E23" s="196"/>
      <c r="F23" s="196"/>
      <c r="G23" s="41"/>
    </row>
    <row r="24" spans="2:7" ht="20.100000000000001" customHeight="1" x14ac:dyDescent="0.25">
      <c r="B24" s="172" t="s">
        <v>27</v>
      </c>
      <c r="C24" s="173"/>
      <c r="D24" s="129">
        <f>SUM(D26:D31)</f>
        <v>0</v>
      </c>
      <c r="E24" s="129">
        <f>SUM(E26:E31)</f>
        <v>0</v>
      </c>
      <c r="F24" s="115">
        <f t="shared" ref="F24:F36" si="1">D24+E24</f>
        <v>0</v>
      </c>
    </row>
    <row r="25" spans="2:7" ht="20.100000000000001" customHeight="1" x14ac:dyDescent="0.25">
      <c r="B25" s="174" t="s">
        <v>36</v>
      </c>
      <c r="C25" s="175"/>
      <c r="D25" s="129">
        <f>SUM(D26:D31)</f>
        <v>0</v>
      </c>
      <c r="E25" s="129">
        <f>SUM(E26:E31)</f>
        <v>0</v>
      </c>
      <c r="F25" s="115">
        <f t="shared" si="1"/>
        <v>0</v>
      </c>
    </row>
    <row r="26" spans="2:7" ht="20.100000000000001" customHeight="1" thickBot="1" x14ac:dyDescent="0.3">
      <c r="B26" s="180">
        <v>4.0999999999999996</v>
      </c>
      <c r="C26" s="177" t="s">
        <v>6</v>
      </c>
      <c r="D26" s="125"/>
      <c r="E26" s="125"/>
      <c r="F26" s="115">
        <f t="shared" si="1"/>
        <v>0</v>
      </c>
    </row>
    <row r="27" spans="2:7" ht="20.100000000000001" customHeight="1" thickBot="1" x14ac:dyDescent="0.3">
      <c r="B27" s="181">
        <v>4.2</v>
      </c>
      <c r="C27" s="182" t="s">
        <v>33</v>
      </c>
      <c r="D27" s="125"/>
      <c r="E27" s="125"/>
      <c r="F27" s="115">
        <f t="shared" si="1"/>
        <v>0</v>
      </c>
    </row>
    <row r="28" spans="2:7" ht="20.100000000000001" customHeight="1" x14ac:dyDescent="0.25">
      <c r="B28" s="181">
        <v>4.3</v>
      </c>
      <c r="C28" s="182" t="s">
        <v>31</v>
      </c>
      <c r="D28" s="125"/>
      <c r="E28" s="125"/>
      <c r="F28" s="115">
        <f t="shared" si="1"/>
        <v>0</v>
      </c>
    </row>
    <row r="29" spans="2:7" ht="20.100000000000001" customHeight="1" thickBot="1" x14ac:dyDescent="0.3">
      <c r="B29" s="183">
        <v>4.4000000000000004</v>
      </c>
      <c r="C29" s="184" t="s">
        <v>32</v>
      </c>
      <c r="D29" s="125"/>
      <c r="E29" s="125"/>
      <c r="F29" s="115">
        <f t="shared" si="1"/>
        <v>0</v>
      </c>
    </row>
    <row r="30" spans="2:7" ht="20.100000000000001" customHeight="1" x14ac:dyDescent="0.25">
      <c r="B30" s="181">
        <v>4.5</v>
      </c>
      <c r="C30" s="182" t="s">
        <v>7</v>
      </c>
      <c r="D30" s="125"/>
      <c r="E30" s="125"/>
      <c r="F30" s="115">
        <f t="shared" si="1"/>
        <v>0</v>
      </c>
    </row>
    <row r="31" spans="2:7" ht="20.100000000000001" customHeight="1" thickBot="1" x14ac:dyDescent="0.3">
      <c r="B31" s="176">
        <v>4.5999999999999996</v>
      </c>
      <c r="C31" s="177" t="s">
        <v>8</v>
      </c>
      <c r="D31" s="125"/>
      <c r="E31" s="125"/>
      <c r="F31" s="115">
        <f t="shared" si="1"/>
        <v>0</v>
      </c>
    </row>
    <row r="32" spans="2:7" ht="20.100000000000001" customHeight="1" x14ac:dyDescent="0.25">
      <c r="B32" s="185" t="s">
        <v>28</v>
      </c>
      <c r="C32" s="186"/>
      <c r="D32" s="130">
        <f>D33+D36</f>
        <v>0</v>
      </c>
      <c r="E32" s="130">
        <f>E33+E36+E37</f>
        <v>0</v>
      </c>
      <c r="F32" s="115">
        <f t="shared" si="1"/>
        <v>0</v>
      </c>
    </row>
    <row r="33" spans="2:6" ht="20.100000000000001" customHeight="1" x14ac:dyDescent="0.25">
      <c r="B33" s="187">
        <v>5.0999999999999996</v>
      </c>
      <c r="C33" s="188" t="s">
        <v>9</v>
      </c>
      <c r="D33" s="130">
        <f>SUM(D34:D35)</f>
        <v>0</v>
      </c>
      <c r="E33" s="130">
        <f>SUM(E34:E35)</f>
        <v>0</v>
      </c>
      <c r="F33" s="115">
        <f t="shared" si="1"/>
        <v>0</v>
      </c>
    </row>
    <row r="34" spans="2:6" ht="20.100000000000001" customHeight="1" x14ac:dyDescent="0.25">
      <c r="B34" s="189" t="s">
        <v>10</v>
      </c>
      <c r="C34" s="190" t="s">
        <v>34</v>
      </c>
      <c r="D34" s="125"/>
      <c r="E34" s="125"/>
      <c r="F34" s="115">
        <f t="shared" si="1"/>
        <v>0</v>
      </c>
    </row>
    <row r="35" spans="2:6" ht="20.100000000000001" customHeight="1" x14ac:dyDescent="0.25">
      <c r="B35" s="187" t="s">
        <v>11</v>
      </c>
      <c r="C35" s="190" t="s">
        <v>35</v>
      </c>
      <c r="D35" s="125"/>
      <c r="E35" s="125"/>
      <c r="F35" s="115">
        <f t="shared" si="1"/>
        <v>0</v>
      </c>
    </row>
    <row r="36" spans="2:6" ht="20.100000000000001" customHeight="1" x14ac:dyDescent="0.25">
      <c r="B36" s="168">
        <v>5.2</v>
      </c>
      <c r="C36" s="169" t="s">
        <v>154</v>
      </c>
      <c r="D36" s="125"/>
      <c r="E36" s="125"/>
      <c r="F36" s="115">
        <f t="shared" si="1"/>
        <v>0</v>
      </c>
    </row>
    <row r="37" spans="2:6" ht="20.100000000000001" customHeight="1" thickBot="1" x14ac:dyDescent="0.3">
      <c r="B37" s="168">
        <v>5.3</v>
      </c>
      <c r="C37" s="169" t="s">
        <v>12</v>
      </c>
      <c r="D37" s="131"/>
      <c r="E37" s="128"/>
      <c r="F37" s="115">
        <f>E37</f>
        <v>0</v>
      </c>
    </row>
    <row r="38" spans="2:6" ht="20.100000000000001" customHeight="1" x14ac:dyDescent="0.25">
      <c r="B38" s="185" t="s">
        <v>29</v>
      </c>
      <c r="C38" s="186"/>
      <c r="D38" s="115">
        <f>D40</f>
        <v>0</v>
      </c>
      <c r="E38" s="115">
        <f>SUM(E39:E40)</f>
        <v>0</v>
      </c>
      <c r="F38" s="115">
        <f t="shared" ref="F38:F41" si="2">D38+E38</f>
        <v>0</v>
      </c>
    </row>
    <row r="39" spans="2:6" ht="20.100000000000001" customHeight="1" x14ac:dyDescent="0.25">
      <c r="B39" s="168">
        <v>6.1</v>
      </c>
      <c r="C39" s="169" t="s">
        <v>13</v>
      </c>
      <c r="D39" s="124"/>
      <c r="E39" s="125"/>
      <c r="F39" s="115">
        <f t="shared" si="2"/>
        <v>0</v>
      </c>
    </row>
    <row r="40" spans="2:6" ht="20.100000000000001" customHeight="1" x14ac:dyDescent="0.25">
      <c r="B40" s="170">
        <v>6.2</v>
      </c>
      <c r="C40" s="171" t="s">
        <v>14</v>
      </c>
      <c r="D40" s="125"/>
      <c r="E40" s="125"/>
      <c r="F40" s="115">
        <f t="shared" si="2"/>
        <v>0</v>
      </c>
    </row>
    <row r="41" spans="2:6" ht="20.100000000000001" customHeight="1" x14ac:dyDescent="0.25">
      <c r="B41" s="132"/>
      <c r="C41" s="133" t="s">
        <v>15</v>
      </c>
      <c r="D41" s="121">
        <f>D11+D15+D16+D24+D32+D38</f>
        <v>0</v>
      </c>
      <c r="E41" s="121">
        <f>E11+E15+E16+E24+E32+E38</f>
        <v>0</v>
      </c>
      <c r="F41" s="115">
        <f t="shared" si="2"/>
        <v>0</v>
      </c>
    </row>
    <row r="42" spans="2:6" ht="20.100000000000001" customHeight="1" x14ac:dyDescent="0.25">
      <c r="B42" s="115" t="s">
        <v>37</v>
      </c>
      <c r="C42" s="134"/>
      <c r="D42" s="112" t="str">
        <f>IF(D43&lt;(D41*5)/100,"actualizare mai mică de 5% din valoarea eligibilă","actualizare mai mare de 5% din valoarea eligibilă")</f>
        <v>actualizare mai mare de 5% din valoarea eligibilă</v>
      </c>
      <c r="E42" s="135"/>
      <c r="F42" s="127"/>
    </row>
    <row r="43" spans="2:6" ht="20.100000000000001" customHeight="1" x14ac:dyDescent="0.25">
      <c r="B43" s="136" t="s">
        <v>38</v>
      </c>
      <c r="C43" s="136"/>
      <c r="D43" s="137"/>
      <c r="E43" s="131"/>
      <c r="F43" s="115">
        <f t="shared" ref="F43:F45" si="3">D43+E43</f>
        <v>0</v>
      </c>
    </row>
    <row r="44" spans="2:6" ht="20.100000000000001" customHeight="1" x14ac:dyDescent="0.25">
      <c r="B44" s="138" t="s">
        <v>39</v>
      </c>
      <c r="C44" s="138"/>
      <c r="D44" s="112">
        <f>D41+D43</f>
        <v>0</v>
      </c>
      <c r="E44" s="139">
        <f>E41</f>
        <v>0</v>
      </c>
      <c r="F44" s="115">
        <f t="shared" si="3"/>
        <v>0</v>
      </c>
    </row>
    <row r="45" spans="2:6" ht="20.100000000000001" customHeight="1" x14ac:dyDescent="0.25">
      <c r="B45" s="78" t="s">
        <v>40</v>
      </c>
      <c r="C45" s="140"/>
      <c r="D45" s="126"/>
      <c r="E45" s="141"/>
      <c r="F45" s="115">
        <f t="shared" si="3"/>
        <v>0</v>
      </c>
    </row>
    <row r="46" spans="2:6" ht="20.100000000000001" customHeight="1" x14ac:dyDescent="0.25">
      <c r="B46" s="142"/>
      <c r="C46" s="143"/>
      <c r="D46" s="121"/>
      <c r="E46" s="144"/>
      <c r="F46" s="115"/>
    </row>
    <row r="47" spans="2:6" ht="20.100000000000001" customHeight="1" x14ac:dyDescent="0.25">
      <c r="B47" s="145" t="s">
        <v>41</v>
      </c>
      <c r="C47" s="146"/>
      <c r="D47" s="201">
        <f>F44+F45</f>
        <v>0</v>
      </c>
      <c r="E47" s="202"/>
      <c r="F47" s="203"/>
    </row>
    <row r="48" spans="2:6" ht="20.100000000000001" customHeight="1" x14ac:dyDescent="0.25">
      <c r="B48" s="147"/>
      <c r="C48" s="148"/>
      <c r="D48" s="85" t="s">
        <v>45</v>
      </c>
      <c r="E48" s="85" t="s">
        <v>46</v>
      </c>
      <c r="F48" s="139"/>
    </row>
    <row r="49" spans="2:11" ht="20.100000000000001" customHeight="1" x14ac:dyDescent="0.25">
      <c r="B49" s="147" t="s">
        <v>42</v>
      </c>
      <c r="C49" s="148"/>
      <c r="D49" s="149">
        <f>D6*E49</f>
        <v>0</v>
      </c>
      <c r="E49" s="148">
        <f>D47</f>
        <v>0</v>
      </c>
      <c r="F49" s="150"/>
    </row>
    <row r="50" spans="2:11" ht="20.100000000000001" customHeight="1" x14ac:dyDescent="0.25">
      <c r="B50" s="147" t="s">
        <v>43</v>
      </c>
      <c r="C50" s="148"/>
      <c r="D50" s="149">
        <f>D6*E50</f>
        <v>0</v>
      </c>
      <c r="E50" s="148">
        <f>SUM(D44:D45)</f>
        <v>0</v>
      </c>
      <c r="F50" s="150"/>
    </row>
    <row r="51" spans="2:11" ht="20.100000000000001" customHeight="1" x14ac:dyDescent="0.25">
      <c r="B51" s="151" t="s">
        <v>44</v>
      </c>
      <c r="C51" s="90"/>
      <c r="D51" s="149">
        <f>D6*E51</f>
        <v>0</v>
      </c>
      <c r="E51" s="148">
        <f>SUM(E44:E45)</f>
        <v>0</v>
      </c>
      <c r="F51" s="150"/>
    </row>
    <row r="52" spans="2:11" ht="20.100000000000001" customHeight="1" x14ac:dyDescent="0.25">
      <c r="B52" s="152"/>
      <c r="C52" s="153" t="s">
        <v>47</v>
      </c>
      <c r="D52" s="161" t="s">
        <v>48</v>
      </c>
      <c r="E52" s="163" t="s">
        <v>18</v>
      </c>
      <c r="F52" s="155"/>
    </row>
    <row r="53" spans="2:11" ht="20.100000000000001" customHeight="1" x14ac:dyDescent="0.25">
      <c r="B53" s="142"/>
      <c r="C53" s="156"/>
      <c r="D53" s="162" t="s">
        <v>46</v>
      </c>
      <c r="E53" s="164" t="s">
        <v>46</v>
      </c>
      <c r="F53" s="165" t="s">
        <v>19</v>
      </c>
    </row>
    <row r="54" spans="2:11" ht="20.100000000000001" customHeight="1" x14ac:dyDescent="0.25">
      <c r="B54" s="115" t="s">
        <v>49</v>
      </c>
      <c r="C54" s="115"/>
      <c r="D54" s="137"/>
      <c r="E54" s="154"/>
      <c r="F54" s="115">
        <f>D54</f>
        <v>0</v>
      </c>
    </row>
    <row r="55" spans="2:11" ht="20.100000000000001" customHeight="1" x14ac:dyDescent="0.25">
      <c r="B55" s="144" t="s">
        <v>155</v>
      </c>
      <c r="C55" s="144"/>
      <c r="D55" s="115">
        <f>SUM(D56:D57)</f>
        <v>0</v>
      </c>
      <c r="E55" s="115">
        <f>SUM(E56:E57)</f>
        <v>0</v>
      </c>
      <c r="F55" s="115">
        <f t="shared" ref="F55:F59" si="4">D55+E55</f>
        <v>0</v>
      </c>
    </row>
    <row r="56" spans="2:11" ht="20.100000000000001" customHeight="1" x14ac:dyDescent="0.25">
      <c r="B56" s="116"/>
      <c r="C56" s="157" t="s">
        <v>50</v>
      </c>
      <c r="D56" s="126"/>
      <c r="E56" s="125"/>
      <c r="F56" s="115">
        <f t="shared" si="4"/>
        <v>0</v>
      </c>
    </row>
    <row r="57" spans="2:11" ht="20.100000000000001" customHeight="1" x14ac:dyDescent="0.25">
      <c r="B57" s="116"/>
      <c r="C57" s="158" t="s">
        <v>51</v>
      </c>
      <c r="D57" s="126"/>
      <c r="E57" s="125"/>
      <c r="F57" s="115">
        <f t="shared" si="4"/>
        <v>0</v>
      </c>
    </row>
    <row r="58" spans="2:11" ht="20.100000000000001" customHeight="1" x14ac:dyDescent="0.25">
      <c r="B58" s="112" t="s">
        <v>156</v>
      </c>
      <c r="C58" s="158"/>
      <c r="D58" s="126"/>
      <c r="E58" s="125"/>
      <c r="F58" s="115">
        <f t="shared" si="4"/>
        <v>0</v>
      </c>
    </row>
    <row r="59" spans="2:11" ht="20.100000000000001" customHeight="1" x14ac:dyDescent="0.25">
      <c r="B59" s="115" t="s">
        <v>52</v>
      </c>
      <c r="C59" s="115"/>
      <c r="D59" s="130">
        <f>D54+D55+D58</f>
        <v>0</v>
      </c>
      <c r="E59" s="144">
        <f>E55+E58</f>
        <v>0</v>
      </c>
      <c r="F59" s="115">
        <f t="shared" si="4"/>
        <v>0</v>
      </c>
    </row>
    <row r="60" spans="2:11" ht="20.100000000000001" customHeight="1" x14ac:dyDescent="0.25">
      <c r="B60" s="130" t="s">
        <v>53</v>
      </c>
      <c r="C60" s="130"/>
      <c r="D60" s="159" t="e">
        <f>(D54*100)/D59</f>
        <v>#DIV/0!</v>
      </c>
      <c r="E60" s="199"/>
      <c r="F60" s="200"/>
    </row>
    <row r="61" spans="2:11" ht="20.100000000000001" customHeight="1" x14ac:dyDescent="0.25">
      <c r="B61" s="144" t="s">
        <v>54</v>
      </c>
      <c r="C61" s="144"/>
      <c r="D61" s="160"/>
      <c r="E61" s="199"/>
      <c r="F61" s="200"/>
    </row>
    <row r="62" spans="2:11" ht="20.100000000000001" customHeight="1" x14ac:dyDescent="0.25">
      <c r="B62" s="116" t="s">
        <v>55</v>
      </c>
      <c r="C62" s="121"/>
      <c r="D62" s="204" t="e">
        <f>(D61*100)/D54</f>
        <v>#DIV/0!</v>
      </c>
      <c r="E62" s="206" t="e">
        <f>IF(D62&lt;50,"suma avans mai mică de 50%","suma avans mai mare de 50%")</f>
        <v>#DIV/0!</v>
      </c>
      <c r="F62" s="207"/>
      <c r="G62" s="197"/>
      <c r="H62" s="198"/>
      <c r="I62" s="198"/>
      <c r="J62" s="198"/>
      <c r="K62" s="198"/>
    </row>
    <row r="63" spans="2:11" ht="20.100000000000001" customHeight="1" x14ac:dyDescent="0.25">
      <c r="B63" s="134"/>
      <c r="C63" s="129"/>
      <c r="D63" s="205"/>
      <c r="E63" s="208"/>
      <c r="F63" s="209"/>
    </row>
  </sheetData>
  <sheetProtection password="CF3B" sheet="1"/>
  <mergeCells count="8">
    <mergeCell ref="E6:F6"/>
    <mergeCell ref="D23:F23"/>
    <mergeCell ref="G62:K62"/>
    <mergeCell ref="E60:F60"/>
    <mergeCell ref="E61:F61"/>
    <mergeCell ref="D47:F47"/>
    <mergeCell ref="D62:D63"/>
    <mergeCell ref="E62:F63"/>
  </mergeCells>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topLeftCell="A25" workbookViewId="0">
      <selection activeCell="D30" sqref="D30"/>
    </sheetView>
  </sheetViews>
  <sheetFormatPr defaultRowHeight="15" x14ac:dyDescent="0.25"/>
  <cols>
    <col min="1" max="1" width="5.42578125" customWidth="1"/>
    <col min="2" max="2" width="7.140625" customWidth="1"/>
    <col min="3" max="3" width="69.5703125" customWidth="1"/>
    <col min="4" max="4" width="19.5703125" customWidth="1"/>
    <col min="5" max="5" width="18" customWidth="1"/>
  </cols>
  <sheetData>
    <row r="1" spans="1:5" ht="18.75" x14ac:dyDescent="0.3">
      <c r="A1" t="s">
        <v>97</v>
      </c>
      <c r="C1" s="3" t="s">
        <v>59</v>
      </c>
      <c r="D1" s="4" t="s">
        <v>60</v>
      </c>
      <c r="E1" s="5"/>
    </row>
    <row r="2" spans="1:5" ht="18.75" x14ac:dyDescent="0.3">
      <c r="C2" s="6" t="s">
        <v>61</v>
      </c>
      <c r="D2" s="7"/>
      <c r="E2" s="8"/>
    </row>
    <row r="3" spans="1:5" x14ac:dyDescent="0.25">
      <c r="C3" s="16" t="s">
        <v>149</v>
      </c>
      <c r="E3">
        <v>2017</v>
      </c>
    </row>
    <row r="4" spans="1:5" ht="18.75" x14ac:dyDescent="0.3">
      <c r="C4" s="9" t="s">
        <v>62</v>
      </c>
    </row>
    <row r="6" spans="1:5" ht="20.100000000000001" customHeight="1" x14ac:dyDescent="0.25">
      <c r="B6" s="59" t="s">
        <v>63</v>
      </c>
      <c r="C6" s="61" t="s">
        <v>64</v>
      </c>
      <c r="D6" s="61" t="s">
        <v>65</v>
      </c>
      <c r="E6" s="61" t="s">
        <v>66</v>
      </c>
    </row>
    <row r="7" spans="1:5" ht="45" x14ac:dyDescent="0.25">
      <c r="B7" s="61">
        <v>1</v>
      </c>
      <c r="C7" s="62" t="s">
        <v>67</v>
      </c>
      <c r="D7" s="46"/>
      <c r="E7" s="46"/>
    </row>
    <row r="8" spans="1:5" ht="20.100000000000001" customHeight="1" x14ac:dyDescent="0.25">
      <c r="B8" s="61">
        <v>2</v>
      </c>
      <c r="C8" s="59" t="s">
        <v>68</v>
      </c>
      <c r="D8" s="2">
        <f>SUM(D9:D18)</f>
        <v>0</v>
      </c>
      <c r="E8" s="2">
        <f>SUM(E9:E18)</f>
        <v>0</v>
      </c>
    </row>
    <row r="9" spans="1:5" ht="20.100000000000001" customHeight="1" x14ac:dyDescent="0.25">
      <c r="B9" s="58"/>
      <c r="C9" s="58" t="s">
        <v>69</v>
      </c>
      <c r="D9" s="43"/>
      <c r="E9" s="43"/>
    </row>
    <row r="10" spans="1:5" ht="34.5" customHeight="1" x14ac:dyDescent="0.25">
      <c r="B10" s="58"/>
      <c r="C10" s="63" t="s">
        <v>70</v>
      </c>
      <c r="D10" s="43"/>
      <c r="E10" s="43"/>
    </row>
    <row r="11" spans="1:5" ht="33.75" customHeight="1" x14ac:dyDescent="0.25">
      <c r="B11" s="58"/>
      <c r="C11" s="63" t="s">
        <v>71</v>
      </c>
      <c r="D11" s="43"/>
      <c r="E11" s="43"/>
    </row>
    <row r="12" spans="1:5" ht="20.100000000000001" customHeight="1" x14ac:dyDescent="0.25">
      <c r="B12" s="58"/>
      <c r="C12" s="58" t="s">
        <v>72</v>
      </c>
      <c r="D12" s="43"/>
      <c r="E12" s="43"/>
    </row>
    <row r="13" spans="1:5" ht="20.100000000000001" customHeight="1" x14ac:dyDescent="0.25">
      <c r="B13" s="58"/>
      <c r="C13" s="58" t="s">
        <v>73</v>
      </c>
      <c r="D13" s="43"/>
      <c r="E13" s="43"/>
    </row>
    <row r="14" spans="1:5" ht="30.75" customHeight="1" x14ac:dyDescent="0.25">
      <c r="B14" s="58"/>
      <c r="C14" s="63" t="s">
        <v>74</v>
      </c>
      <c r="D14" s="43"/>
      <c r="E14" s="43"/>
    </row>
    <row r="15" spans="1:5" ht="20.100000000000001" customHeight="1" x14ac:dyDescent="0.25">
      <c r="B15" s="58"/>
      <c r="C15" s="58" t="s">
        <v>75</v>
      </c>
      <c r="D15" s="43"/>
      <c r="E15" s="43"/>
    </row>
    <row r="16" spans="1:5" ht="20.100000000000001" customHeight="1" x14ac:dyDescent="0.25">
      <c r="B16" s="58"/>
      <c r="C16" s="58" t="s">
        <v>76</v>
      </c>
      <c r="D16" s="43"/>
      <c r="E16" s="43"/>
    </row>
    <row r="17" spans="2:5" ht="20.100000000000001" customHeight="1" x14ac:dyDescent="0.25">
      <c r="B17" s="58"/>
      <c r="C17" s="58" t="s">
        <v>157</v>
      </c>
      <c r="D17" s="43"/>
      <c r="E17" s="43"/>
    </row>
    <row r="18" spans="2:5" ht="20.100000000000001" customHeight="1" x14ac:dyDescent="0.25">
      <c r="B18" s="58"/>
      <c r="C18" s="58" t="s">
        <v>77</v>
      </c>
      <c r="D18" s="43"/>
      <c r="E18" s="43"/>
    </row>
    <row r="19" spans="2:5" ht="20.100000000000001" customHeight="1" x14ac:dyDescent="0.25">
      <c r="B19" s="61">
        <v>3</v>
      </c>
      <c r="C19" s="59" t="s">
        <v>78</v>
      </c>
      <c r="D19" s="18">
        <f>D20+D27+D28+D29</f>
        <v>0</v>
      </c>
      <c r="E19" s="18">
        <f>E20+E27+E28+E29+E30</f>
        <v>0</v>
      </c>
    </row>
    <row r="20" spans="2:5" ht="20.100000000000001" customHeight="1" x14ac:dyDescent="0.25">
      <c r="B20" s="58"/>
      <c r="C20" s="58" t="s">
        <v>79</v>
      </c>
      <c r="D20" s="18">
        <f>SUM(D21:D26)</f>
        <v>0</v>
      </c>
      <c r="E20" s="18">
        <f>SUM(E21:E26)</f>
        <v>0</v>
      </c>
    </row>
    <row r="21" spans="2:5" ht="20.100000000000001" customHeight="1" x14ac:dyDescent="0.25">
      <c r="B21" s="58"/>
      <c r="C21" s="58" t="s">
        <v>80</v>
      </c>
      <c r="D21" s="43"/>
      <c r="E21" s="43"/>
    </row>
    <row r="22" spans="2:5" ht="20.100000000000001" customHeight="1" x14ac:dyDescent="0.25">
      <c r="B22" s="58"/>
      <c r="C22" s="58" t="s">
        <v>81</v>
      </c>
      <c r="D22" s="43"/>
      <c r="E22" s="43"/>
    </row>
    <row r="23" spans="2:5" ht="20.100000000000001" customHeight="1" x14ac:dyDescent="0.25">
      <c r="B23" s="58"/>
      <c r="C23" s="58" t="s">
        <v>82</v>
      </c>
      <c r="D23" s="43"/>
      <c r="E23" s="43"/>
    </row>
    <row r="24" spans="2:5" ht="20.100000000000001" customHeight="1" x14ac:dyDescent="0.25">
      <c r="B24" s="58"/>
      <c r="C24" s="58" t="s">
        <v>83</v>
      </c>
      <c r="D24" s="43"/>
      <c r="E24" s="43"/>
    </row>
    <row r="25" spans="2:5" ht="20.100000000000001" customHeight="1" x14ac:dyDescent="0.25">
      <c r="B25" s="58"/>
      <c r="C25" s="58" t="s">
        <v>84</v>
      </c>
      <c r="D25" s="43"/>
      <c r="E25" s="43"/>
    </row>
    <row r="26" spans="2:5" ht="20.100000000000001" customHeight="1" x14ac:dyDescent="0.25">
      <c r="B26" s="58"/>
      <c r="C26" s="58" t="s">
        <v>85</v>
      </c>
      <c r="D26" s="43"/>
      <c r="E26" s="43"/>
    </row>
    <row r="27" spans="2:5" ht="30" customHeight="1" x14ac:dyDescent="0.25">
      <c r="B27" s="58"/>
      <c r="C27" s="63" t="s">
        <v>86</v>
      </c>
      <c r="D27" s="43"/>
      <c r="E27" s="43"/>
    </row>
    <row r="28" spans="2:5" ht="44.25" customHeight="1" x14ac:dyDescent="0.25">
      <c r="B28" s="58"/>
      <c r="C28" s="63" t="s">
        <v>87</v>
      </c>
      <c r="D28" s="43"/>
      <c r="E28" s="43"/>
    </row>
    <row r="29" spans="2:5" ht="20.100000000000001" customHeight="1" x14ac:dyDescent="0.25">
      <c r="B29" s="58"/>
      <c r="C29" s="58" t="s">
        <v>88</v>
      </c>
      <c r="D29" s="44"/>
      <c r="E29" s="43"/>
    </row>
    <row r="30" spans="2:5" ht="20.100000000000001" customHeight="1" x14ac:dyDescent="0.25">
      <c r="B30" s="61">
        <v>4</v>
      </c>
      <c r="C30" s="60" t="s">
        <v>3</v>
      </c>
      <c r="D30" s="64"/>
      <c r="E30" s="47"/>
    </row>
    <row r="31" spans="2:5" ht="20.100000000000001" customHeight="1" x14ac:dyDescent="0.25">
      <c r="B31" s="61">
        <v>5</v>
      </c>
      <c r="C31" s="59" t="s">
        <v>89</v>
      </c>
      <c r="D31" s="19">
        <f>SUM(D32:D33)</f>
        <v>0</v>
      </c>
      <c r="E31" s="18">
        <f>SUM(E32:E33)</f>
        <v>0</v>
      </c>
    </row>
    <row r="32" spans="2:5" ht="38.25" customHeight="1" x14ac:dyDescent="0.25">
      <c r="B32" s="58"/>
      <c r="C32" s="63" t="s">
        <v>90</v>
      </c>
      <c r="D32" s="43"/>
      <c r="E32" s="43"/>
    </row>
    <row r="33" spans="2:5" ht="38.25" customHeight="1" x14ac:dyDescent="0.25">
      <c r="B33" s="58"/>
      <c r="C33" s="63" t="s">
        <v>91</v>
      </c>
      <c r="D33" s="43"/>
      <c r="E33" s="43"/>
    </row>
    <row r="34" spans="2:5" ht="20.100000000000001" customHeight="1" x14ac:dyDescent="0.25">
      <c r="B34" s="61">
        <v>6</v>
      </c>
      <c r="C34" s="59" t="s">
        <v>92</v>
      </c>
      <c r="D34" s="18">
        <f>SUM(D35:D36)</f>
        <v>0</v>
      </c>
      <c r="E34" s="18">
        <f>SUM(E35:E36)</f>
        <v>0</v>
      </c>
    </row>
    <row r="35" spans="2:5" ht="30" x14ac:dyDescent="0.25">
      <c r="B35" s="58"/>
      <c r="C35" s="63" t="s">
        <v>98</v>
      </c>
      <c r="D35" s="43"/>
      <c r="E35" s="43"/>
    </row>
    <row r="36" spans="2:5" ht="45" x14ac:dyDescent="0.25">
      <c r="B36" s="58"/>
      <c r="C36" s="63" t="s">
        <v>93</v>
      </c>
      <c r="D36" s="43"/>
      <c r="E36" s="43"/>
    </row>
    <row r="37" spans="2:5" ht="20.100000000000001" customHeight="1" x14ac:dyDescent="0.25">
      <c r="B37" s="58"/>
      <c r="C37" s="59" t="s">
        <v>94</v>
      </c>
      <c r="D37" s="18">
        <f>D7+D8+D19+D31+D34</f>
        <v>0</v>
      </c>
      <c r="E37" s="18">
        <f>E7+E8+E19++E30+E31+E34</f>
        <v>0</v>
      </c>
    </row>
    <row r="38" spans="2:5" ht="20.100000000000001" customHeight="1" x14ac:dyDescent="0.25">
      <c r="B38" s="58"/>
      <c r="C38" s="59" t="s">
        <v>95</v>
      </c>
      <c r="D38" s="43"/>
      <c r="E38" s="43"/>
    </row>
    <row r="39" spans="2:5" ht="20.100000000000001" customHeight="1" x14ac:dyDescent="0.25">
      <c r="B39" s="59" t="s">
        <v>96</v>
      </c>
      <c r="C39" s="58"/>
      <c r="D39" s="210">
        <f>D37+D38+E37+E38</f>
        <v>0</v>
      </c>
      <c r="E39" s="211"/>
    </row>
  </sheetData>
  <sheetProtection password="CF3B" sheet="1" objects="1" scenarios="1"/>
  <mergeCells count="1">
    <mergeCell ref="D39:E39"/>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1"/>
  <sheetViews>
    <sheetView topLeftCell="A2" workbookViewId="0">
      <selection activeCell="C26" sqref="C26"/>
    </sheetView>
  </sheetViews>
  <sheetFormatPr defaultRowHeight="15" x14ac:dyDescent="0.25"/>
  <cols>
    <col min="2" max="2" width="9.28515625" customWidth="1"/>
    <col min="3" max="3" width="64" customWidth="1"/>
    <col min="4" max="4" width="19.5703125" customWidth="1"/>
    <col min="5" max="5" width="19.140625" customWidth="1"/>
  </cols>
  <sheetData>
    <row r="1" spans="2:8" ht="18.75" x14ac:dyDescent="0.3">
      <c r="B1" s="10"/>
      <c r="C1" s="3" t="s">
        <v>59</v>
      </c>
      <c r="D1" s="4" t="s">
        <v>99</v>
      </c>
      <c r="E1" s="5"/>
    </row>
    <row r="2" spans="2:8" ht="18.75" x14ac:dyDescent="0.3">
      <c r="B2" s="10"/>
      <c r="C2" s="6" t="s">
        <v>61</v>
      </c>
      <c r="D2" s="7"/>
      <c r="E2" s="8"/>
    </row>
    <row r="3" spans="2:8" ht="18.75" x14ac:dyDescent="0.3">
      <c r="B3" s="10"/>
      <c r="C3" s="17" t="s">
        <v>149</v>
      </c>
      <c r="D3" s="10"/>
      <c r="E3" s="10">
        <v>2017</v>
      </c>
    </row>
    <row r="4" spans="2:8" ht="18.75" x14ac:dyDescent="0.3">
      <c r="B4" s="10"/>
      <c r="C4" s="11" t="s">
        <v>100</v>
      </c>
      <c r="D4" s="10"/>
      <c r="E4" s="10"/>
    </row>
    <row r="5" spans="2:8" ht="40.5" customHeight="1" x14ac:dyDescent="0.3">
      <c r="B5" s="214"/>
      <c r="C5" s="215"/>
      <c r="D5" s="215"/>
      <c r="E5" s="215"/>
    </row>
    <row r="6" spans="2:8" ht="15.75" x14ac:dyDescent="0.25">
      <c r="B6" s="91" t="s">
        <v>101</v>
      </c>
      <c r="C6" s="91" t="s">
        <v>102</v>
      </c>
      <c r="D6" s="216" t="s">
        <v>173</v>
      </c>
      <c r="E6" s="217"/>
    </row>
    <row r="7" spans="2:8" ht="15.75" x14ac:dyDescent="0.25">
      <c r="B7" s="92" t="s">
        <v>103</v>
      </c>
      <c r="C7" s="93"/>
      <c r="D7" s="218"/>
      <c r="E7" s="219"/>
      <c r="H7" s="16"/>
    </row>
    <row r="8" spans="2:8" ht="15.75" x14ac:dyDescent="0.25">
      <c r="B8" s="94"/>
      <c r="C8" s="95"/>
      <c r="D8" s="69"/>
      <c r="E8" s="69"/>
    </row>
    <row r="9" spans="2:8" ht="20.100000000000001" customHeight="1" x14ac:dyDescent="0.25">
      <c r="B9" s="96" t="s">
        <v>104</v>
      </c>
      <c r="C9" s="97"/>
      <c r="D9" s="70" t="s">
        <v>65</v>
      </c>
      <c r="E9" s="70" t="s">
        <v>66</v>
      </c>
    </row>
    <row r="10" spans="2:8" ht="20.100000000000001" customHeight="1" x14ac:dyDescent="0.25">
      <c r="B10" s="98">
        <v>1</v>
      </c>
      <c r="C10" s="99" t="s">
        <v>105</v>
      </c>
      <c r="D10" s="48"/>
      <c r="E10" s="48"/>
    </row>
    <row r="11" spans="2:8" ht="31.5" x14ac:dyDescent="0.25">
      <c r="B11" s="100">
        <v>2</v>
      </c>
      <c r="C11" s="101" t="s">
        <v>123</v>
      </c>
      <c r="D11" s="49"/>
      <c r="E11" s="49"/>
    </row>
    <row r="12" spans="2:8" ht="20.100000000000001" customHeight="1" x14ac:dyDescent="0.25">
      <c r="B12" s="100">
        <v>3</v>
      </c>
      <c r="C12" s="102" t="s">
        <v>106</v>
      </c>
      <c r="D12" s="49"/>
      <c r="E12" s="49"/>
    </row>
    <row r="13" spans="2:8" ht="20.100000000000001" customHeight="1" x14ac:dyDescent="0.25">
      <c r="B13" s="100">
        <v>4</v>
      </c>
      <c r="C13" s="102" t="s">
        <v>107</v>
      </c>
      <c r="D13" s="49"/>
      <c r="E13" s="49"/>
    </row>
    <row r="14" spans="2:8" ht="20.100000000000001" customHeight="1" x14ac:dyDescent="0.25">
      <c r="B14" s="100">
        <v>5</v>
      </c>
      <c r="C14" s="102" t="s">
        <v>108</v>
      </c>
      <c r="D14" s="49"/>
      <c r="E14" s="49"/>
    </row>
    <row r="15" spans="2:8" ht="20.100000000000001" customHeight="1" x14ac:dyDescent="0.25">
      <c r="B15" s="100">
        <v>6</v>
      </c>
      <c r="C15" s="102" t="s">
        <v>109</v>
      </c>
      <c r="D15" s="49"/>
      <c r="E15" s="49"/>
    </row>
    <row r="16" spans="2:8" ht="20.100000000000001" customHeight="1" x14ac:dyDescent="0.25">
      <c r="B16" s="100">
        <v>7</v>
      </c>
      <c r="C16" s="102" t="s">
        <v>110</v>
      </c>
      <c r="D16" s="49"/>
      <c r="E16" s="49"/>
    </row>
    <row r="17" spans="2:5" ht="20.100000000000001" customHeight="1" x14ac:dyDescent="0.25">
      <c r="B17" s="103">
        <v>8</v>
      </c>
      <c r="C17" s="104" t="s">
        <v>111</v>
      </c>
      <c r="D17" s="49"/>
      <c r="E17" s="49"/>
    </row>
    <row r="18" spans="2:5" ht="20.100000000000001" customHeight="1" x14ac:dyDescent="0.25">
      <c r="B18" s="105"/>
      <c r="C18" s="106" t="s">
        <v>112</v>
      </c>
      <c r="D18" s="13">
        <f>SUM(D10:D17)</f>
        <v>0</v>
      </c>
      <c r="E18" s="13">
        <f>SUM(E10:E17)</f>
        <v>0</v>
      </c>
    </row>
    <row r="19" spans="2:5" ht="20.100000000000001" customHeight="1" x14ac:dyDescent="0.25">
      <c r="B19" s="78" t="s">
        <v>113</v>
      </c>
      <c r="C19" s="79"/>
      <c r="D19" s="65"/>
      <c r="E19" s="66"/>
    </row>
    <row r="20" spans="2:5" ht="20.100000000000001" customHeight="1" x14ac:dyDescent="0.25">
      <c r="B20" s="80">
        <v>9</v>
      </c>
      <c r="C20" s="81" t="s">
        <v>114</v>
      </c>
      <c r="D20" s="48"/>
      <c r="E20" s="48"/>
    </row>
    <row r="21" spans="2:5" ht="20.100000000000001" customHeight="1" x14ac:dyDescent="0.25">
      <c r="B21" s="82"/>
      <c r="C21" s="83" t="s">
        <v>115</v>
      </c>
      <c r="D21" s="13">
        <f>D20</f>
        <v>0</v>
      </c>
      <c r="E21" s="13">
        <f>E20</f>
        <v>0</v>
      </c>
    </row>
    <row r="22" spans="2:5" ht="20.100000000000001" customHeight="1" x14ac:dyDescent="0.25">
      <c r="B22" s="78" t="s">
        <v>116</v>
      </c>
      <c r="C22" s="84"/>
      <c r="D22" s="67"/>
      <c r="E22" s="68"/>
    </row>
    <row r="23" spans="2:5" ht="20.100000000000001" customHeight="1" x14ac:dyDescent="0.25">
      <c r="B23" s="85">
        <v>10</v>
      </c>
      <c r="C23" s="86" t="s">
        <v>117</v>
      </c>
      <c r="D23" s="48"/>
      <c r="E23" s="48"/>
    </row>
    <row r="24" spans="2:5" ht="32.25" customHeight="1" x14ac:dyDescent="0.25">
      <c r="B24" s="87">
        <v>11</v>
      </c>
      <c r="C24" s="88" t="s">
        <v>158</v>
      </c>
      <c r="D24" s="49"/>
      <c r="E24" s="49"/>
    </row>
    <row r="25" spans="2:5" ht="20.100000000000001" customHeight="1" x14ac:dyDescent="0.25">
      <c r="B25" s="89">
        <v>12</v>
      </c>
      <c r="C25" s="90" t="s">
        <v>7</v>
      </c>
      <c r="D25" s="49"/>
      <c r="E25" s="49"/>
    </row>
    <row r="26" spans="2:5" ht="20.100000000000001" customHeight="1" x14ac:dyDescent="0.25">
      <c r="B26" s="107"/>
      <c r="C26" s="108" t="s">
        <v>118</v>
      </c>
      <c r="D26" s="14">
        <f>SUM(D23:D25)</f>
        <v>0</v>
      </c>
      <c r="E26" s="14">
        <f>SUM(E23:E25)</f>
        <v>0</v>
      </c>
    </row>
    <row r="27" spans="2:5" ht="20.100000000000001" customHeight="1" x14ac:dyDescent="0.25">
      <c r="B27" s="82"/>
      <c r="C27" s="109" t="s">
        <v>119</v>
      </c>
      <c r="D27" s="14">
        <f>D18+D21+D26</f>
        <v>0</v>
      </c>
      <c r="E27" s="14">
        <f>E18+E21+E26</f>
        <v>0</v>
      </c>
    </row>
    <row r="28" spans="2:5" ht="20.100000000000001" customHeight="1" x14ac:dyDescent="0.25">
      <c r="B28" s="82"/>
      <c r="C28" s="109" t="s">
        <v>120</v>
      </c>
      <c r="D28" s="50"/>
      <c r="E28" s="49"/>
    </row>
    <row r="29" spans="2:5" ht="20.100000000000001" customHeight="1" x14ac:dyDescent="0.25">
      <c r="B29" s="110"/>
      <c r="C29" s="111" t="s">
        <v>121</v>
      </c>
      <c r="D29" s="212">
        <f>D27+D28+E27+E28</f>
        <v>0</v>
      </c>
      <c r="E29" s="213"/>
    </row>
    <row r="30" spans="2:5" x14ac:dyDescent="0.25">
      <c r="B30" s="15"/>
      <c r="C30" s="15"/>
      <c r="D30" s="15"/>
      <c r="E30" s="15"/>
    </row>
    <row r="31" spans="2:5" x14ac:dyDescent="0.25">
      <c r="B31" s="15" t="s">
        <v>122</v>
      </c>
      <c r="C31" s="15"/>
      <c r="D31" s="15"/>
      <c r="E31" s="15"/>
    </row>
  </sheetData>
  <sheetProtection password="CF3B" sheet="1"/>
  <mergeCells count="3">
    <mergeCell ref="D29:E29"/>
    <mergeCell ref="B5:E5"/>
    <mergeCell ref="D6:E7"/>
  </mergeCell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4"/>
  <sheetViews>
    <sheetView workbookViewId="0">
      <selection activeCell="C25" sqref="C25"/>
    </sheetView>
  </sheetViews>
  <sheetFormatPr defaultRowHeight="15" x14ac:dyDescent="0.25"/>
  <cols>
    <col min="1" max="2" width="9.140625" style="21"/>
    <col min="3" max="3" width="72.42578125" style="21" customWidth="1"/>
    <col min="4" max="4" width="18.85546875" style="21" customWidth="1"/>
    <col min="5" max="5" width="22.5703125" style="21" customWidth="1"/>
    <col min="6" max="16384" width="9.140625" style="21"/>
  </cols>
  <sheetData>
    <row r="1" spans="2:5" ht="18.75" x14ac:dyDescent="0.3">
      <c r="C1" s="22" t="s">
        <v>59</v>
      </c>
      <c r="D1" s="23" t="s">
        <v>124</v>
      </c>
      <c r="E1" s="24"/>
    </row>
    <row r="2" spans="2:5" ht="18.75" x14ac:dyDescent="0.3">
      <c r="C2" s="25" t="s">
        <v>61</v>
      </c>
      <c r="D2" s="26"/>
      <c r="E2" s="27"/>
    </row>
    <row r="3" spans="2:5" x14ac:dyDescent="0.25">
      <c r="C3" s="28" t="s">
        <v>149</v>
      </c>
      <c r="E3" s="21">
        <v>2017</v>
      </c>
    </row>
    <row r="5" spans="2:5" ht="20.100000000000001" customHeight="1" x14ac:dyDescent="0.3">
      <c r="B5" s="220" t="s">
        <v>125</v>
      </c>
      <c r="C5" s="221"/>
      <c r="D5" s="221"/>
      <c r="E5" s="222"/>
    </row>
    <row r="6" spans="2:5" ht="20.100000000000001" customHeight="1" x14ac:dyDescent="0.3">
      <c r="B6" s="29" t="s">
        <v>63</v>
      </c>
      <c r="C6" s="30" t="s">
        <v>64</v>
      </c>
      <c r="D6" s="29" t="s">
        <v>65</v>
      </c>
      <c r="E6" s="29" t="s">
        <v>66</v>
      </c>
    </row>
    <row r="7" spans="2:5" ht="20.100000000000001" customHeight="1" x14ac:dyDescent="0.3">
      <c r="B7" s="31">
        <v>1</v>
      </c>
      <c r="C7" s="32" t="s">
        <v>126</v>
      </c>
      <c r="D7" s="32"/>
      <c r="E7" s="32"/>
    </row>
    <row r="8" spans="2:5" ht="20.100000000000001" customHeight="1" x14ac:dyDescent="0.3">
      <c r="B8" s="31">
        <v>2</v>
      </c>
      <c r="C8" s="32" t="s">
        <v>127</v>
      </c>
      <c r="D8" s="32"/>
      <c r="E8" s="32"/>
    </row>
    <row r="9" spans="2:5" ht="20.100000000000001" customHeight="1" x14ac:dyDescent="0.3">
      <c r="B9" s="31">
        <v>3</v>
      </c>
      <c r="C9" s="32" t="s">
        <v>128</v>
      </c>
      <c r="D9" s="32"/>
      <c r="E9" s="32"/>
    </row>
    <row r="10" spans="2:5" ht="20.100000000000001" customHeight="1" x14ac:dyDescent="0.3">
      <c r="B10" s="31">
        <v>4</v>
      </c>
      <c r="C10" s="32" t="s">
        <v>129</v>
      </c>
      <c r="D10" s="32"/>
      <c r="E10" s="32"/>
    </row>
    <row r="11" spans="2:5" ht="20.100000000000001" customHeight="1" x14ac:dyDescent="0.3">
      <c r="B11" s="31">
        <v>5</v>
      </c>
      <c r="C11" s="32" t="s">
        <v>130</v>
      </c>
      <c r="D11" s="32"/>
      <c r="E11" s="32"/>
    </row>
    <row r="12" spans="2:5" ht="20.100000000000001" customHeight="1" x14ac:dyDescent="0.3">
      <c r="B12" s="31">
        <v>6</v>
      </c>
      <c r="C12" s="32" t="s">
        <v>131</v>
      </c>
      <c r="D12" s="32"/>
      <c r="E12" s="32"/>
    </row>
    <row r="13" spans="2:5" ht="20.100000000000001" customHeight="1" x14ac:dyDescent="0.3">
      <c r="B13" s="31">
        <v>7</v>
      </c>
      <c r="C13" s="32" t="s">
        <v>132</v>
      </c>
      <c r="D13" s="32"/>
      <c r="E13" s="32"/>
    </row>
    <row r="14" spans="2:5" ht="20.100000000000001" customHeight="1" x14ac:dyDescent="0.3">
      <c r="B14" s="31">
        <v>8</v>
      </c>
      <c r="C14" s="32" t="s">
        <v>133</v>
      </c>
      <c r="D14" s="32"/>
      <c r="E14" s="32"/>
    </row>
    <row r="15" spans="2:5" ht="20.100000000000001" customHeight="1" x14ac:dyDescent="0.3">
      <c r="B15" s="33"/>
      <c r="C15" s="33" t="s">
        <v>94</v>
      </c>
      <c r="D15" s="20">
        <f>SUM(D7:D14)</f>
        <v>0</v>
      </c>
      <c r="E15" s="20">
        <f>SUM(E7:E14)</f>
        <v>0</v>
      </c>
    </row>
    <row r="16" spans="2:5" ht="20.100000000000001" customHeight="1" x14ac:dyDescent="0.3">
      <c r="B16" s="33"/>
      <c r="C16" s="33" t="s">
        <v>134</v>
      </c>
      <c r="D16" s="32"/>
      <c r="E16" s="32"/>
    </row>
    <row r="17" spans="2:5" ht="20.100000000000001" customHeight="1" x14ac:dyDescent="0.3">
      <c r="B17" s="223" t="s">
        <v>135</v>
      </c>
      <c r="C17" s="224"/>
      <c r="D17" s="233">
        <f>D15+D16+E15+E16</f>
        <v>0</v>
      </c>
      <c r="E17" s="234"/>
    </row>
    <row r="18" spans="2:5" ht="20.100000000000001" customHeight="1" x14ac:dyDescent="0.3">
      <c r="B18" s="225"/>
      <c r="C18" s="226"/>
      <c r="D18" s="226"/>
      <c r="E18" s="227"/>
    </row>
    <row r="19" spans="2:5" ht="20.100000000000001" customHeight="1" x14ac:dyDescent="0.3">
      <c r="B19" s="228" t="s">
        <v>136</v>
      </c>
      <c r="C19" s="229"/>
      <c r="D19" s="229"/>
      <c r="E19" s="230"/>
    </row>
    <row r="20" spans="2:5" ht="20.100000000000001" customHeight="1" x14ac:dyDescent="0.3">
      <c r="B20" s="30" t="s">
        <v>63</v>
      </c>
      <c r="C20" s="30" t="s">
        <v>64</v>
      </c>
      <c r="D20" s="30" t="s">
        <v>65</v>
      </c>
      <c r="E20" s="30" t="s">
        <v>66</v>
      </c>
    </row>
    <row r="21" spans="2:5" ht="20.100000000000001" customHeight="1" x14ac:dyDescent="0.3">
      <c r="B21" s="34">
        <v>5.0999999999999996</v>
      </c>
      <c r="C21" s="33" t="s">
        <v>9</v>
      </c>
      <c r="D21" s="20">
        <f>SUM(D22:D23)</f>
        <v>0</v>
      </c>
      <c r="E21" s="20">
        <f>SUM(E22:E23)</f>
        <v>0</v>
      </c>
    </row>
    <row r="22" spans="2:5" ht="20.100000000000001" customHeight="1" x14ac:dyDescent="0.3">
      <c r="B22" s="20" t="s">
        <v>10</v>
      </c>
      <c r="C22" s="20" t="s">
        <v>137</v>
      </c>
      <c r="D22" s="32"/>
      <c r="E22" s="32"/>
    </row>
    <row r="23" spans="2:5" ht="20.100000000000001" customHeight="1" x14ac:dyDescent="0.3">
      <c r="B23" s="20" t="s">
        <v>11</v>
      </c>
      <c r="C23" s="20" t="s">
        <v>35</v>
      </c>
      <c r="D23" s="32"/>
      <c r="E23" s="32"/>
    </row>
    <row r="24" spans="2:5" ht="20.100000000000001" customHeight="1" x14ac:dyDescent="0.3">
      <c r="B24" s="33">
        <v>5.2</v>
      </c>
      <c r="C24" s="33" t="s">
        <v>138</v>
      </c>
      <c r="D24" s="20">
        <f>SUM(D26:D29)</f>
        <v>0</v>
      </c>
      <c r="E24" s="20">
        <f>SUM(E25:E30)</f>
        <v>0</v>
      </c>
    </row>
    <row r="25" spans="2:5" ht="20.100000000000001" customHeight="1" x14ac:dyDescent="0.3">
      <c r="B25" s="20"/>
      <c r="C25" s="20" t="s">
        <v>139</v>
      </c>
      <c r="D25" s="71"/>
      <c r="E25" s="32"/>
    </row>
    <row r="26" spans="2:5" ht="37.5" x14ac:dyDescent="0.3">
      <c r="B26" s="20"/>
      <c r="C26" s="35" t="s">
        <v>140</v>
      </c>
      <c r="D26" s="32"/>
      <c r="E26" s="32"/>
    </row>
    <row r="27" spans="2:5" ht="37.5" x14ac:dyDescent="0.3">
      <c r="B27" s="20"/>
      <c r="C27" s="35" t="s">
        <v>141</v>
      </c>
      <c r="D27" s="32"/>
      <c r="E27" s="32"/>
    </row>
    <row r="28" spans="2:5" ht="20.100000000000001" customHeight="1" x14ac:dyDescent="0.3">
      <c r="B28" s="20"/>
      <c r="C28" s="20" t="s">
        <v>142</v>
      </c>
      <c r="D28" s="32"/>
      <c r="E28" s="32"/>
    </row>
    <row r="29" spans="2:5" ht="20.100000000000001" customHeight="1" x14ac:dyDescent="0.3">
      <c r="B29" s="20"/>
      <c r="C29" s="20" t="s">
        <v>143</v>
      </c>
      <c r="D29" s="32"/>
      <c r="E29" s="32"/>
    </row>
    <row r="30" spans="2:5" ht="20.100000000000001" customHeight="1" x14ac:dyDescent="0.3">
      <c r="B30" s="20"/>
      <c r="C30" s="20" t="s">
        <v>144</v>
      </c>
      <c r="D30" s="71"/>
      <c r="E30" s="32"/>
    </row>
    <row r="31" spans="2:5" ht="20.100000000000001" customHeight="1" x14ac:dyDescent="0.3">
      <c r="B31" s="36">
        <v>5.3</v>
      </c>
      <c r="C31" s="37" t="s">
        <v>145</v>
      </c>
      <c r="D31" s="71"/>
      <c r="E31" s="32"/>
    </row>
    <row r="32" spans="2:5" ht="20.100000000000001" customHeight="1" x14ac:dyDescent="0.3">
      <c r="B32" s="72"/>
      <c r="C32" s="75" t="s">
        <v>146</v>
      </c>
      <c r="D32" s="38">
        <f>D21+D24</f>
        <v>0</v>
      </c>
      <c r="E32" s="38">
        <f>E21+E24+E31</f>
        <v>0</v>
      </c>
    </row>
    <row r="33" spans="2:5" ht="20.100000000000001" customHeight="1" x14ac:dyDescent="0.3">
      <c r="B33" s="73"/>
      <c r="C33" s="76" t="s">
        <v>147</v>
      </c>
      <c r="D33" s="39"/>
      <c r="E33" s="40"/>
    </row>
    <row r="34" spans="2:5" ht="20.100000000000001" customHeight="1" x14ac:dyDescent="0.3">
      <c r="B34" s="74"/>
      <c r="C34" s="77" t="s">
        <v>148</v>
      </c>
      <c r="D34" s="231">
        <f>D32+D33+E32+E33</f>
        <v>0</v>
      </c>
      <c r="E34" s="232"/>
    </row>
  </sheetData>
  <sheetProtection password="CF3B" sheet="1"/>
  <mergeCells count="6">
    <mergeCell ref="B5:E5"/>
    <mergeCell ref="B17:C17"/>
    <mergeCell ref="B18:E18"/>
    <mergeCell ref="B19:E19"/>
    <mergeCell ref="D34:E34"/>
    <mergeCell ref="D17:E17"/>
  </mergeCells>
  <pageMargins left="0.7" right="0.7"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
  <sheetViews>
    <sheetView workbookViewId="0">
      <selection activeCell="I3" sqref="I3"/>
    </sheetView>
  </sheetViews>
  <sheetFormatPr defaultRowHeight="15" x14ac:dyDescent="0.25"/>
  <cols>
    <col min="1" max="1" width="0.28515625" customWidth="1"/>
    <col min="2" max="2" width="3.85546875" customWidth="1"/>
    <col min="3" max="3" width="19.28515625" customWidth="1"/>
    <col min="4" max="4" width="16.7109375" customWidth="1"/>
    <col min="5" max="5" width="16.28515625" customWidth="1"/>
    <col min="6" max="6" width="12.42578125" customWidth="1"/>
    <col min="7" max="7" width="11.42578125" customWidth="1"/>
    <col min="8" max="8" width="15" customWidth="1"/>
  </cols>
  <sheetData>
    <row r="2" spans="2:8" ht="26.25" customHeight="1" x14ac:dyDescent="0.25">
      <c r="B2" s="235" t="s">
        <v>172</v>
      </c>
      <c r="C2" s="236"/>
      <c r="D2" s="236"/>
      <c r="E2" s="236"/>
      <c r="F2" s="236"/>
      <c r="G2" s="236"/>
      <c r="H2" s="237"/>
    </row>
    <row r="3" spans="2:8" ht="51" x14ac:dyDescent="0.25">
      <c r="B3" s="51" t="s">
        <v>159</v>
      </c>
      <c r="C3" s="51" t="s">
        <v>160</v>
      </c>
      <c r="D3" s="51" t="s">
        <v>161</v>
      </c>
      <c r="E3" s="51" t="s">
        <v>162</v>
      </c>
      <c r="F3" s="51" t="s">
        <v>163</v>
      </c>
      <c r="G3" s="51" t="s">
        <v>164</v>
      </c>
      <c r="H3" s="51" t="s">
        <v>165</v>
      </c>
    </row>
    <row r="4" spans="2:8" x14ac:dyDescent="0.25">
      <c r="B4" s="51">
        <v>1</v>
      </c>
      <c r="C4" s="51" t="s">
        <v>166</v>
      </c>
      <c r="D4" s="54"/>
      <c r="E4" s="56"/>
      <c r="F4" s="56"/>
      <c r="G4" s="56"/>
      <c r="H4" s="56"/>
    </row>
    <row r="5" spans="2:8" ht="25.5" x14ac:dyDescent="0.25">
      <c r="B5" s="51">
        <v>2</v>
      </c>
      <c r="C5" s="51" t="s">
        <v>167</v>
      </c>
      <c r="D5" s="54"/>
      <c r="E5" s="56"/>
      <c r="F5" s="56"/>
      <c r="G5" s="56"/>
      <c r="H5" s="56"/>
    </row>
    <row r="6" spans="2:8" ht="25.5" x14ac:dyDescent="0.25">
      <c r="B6" s="52">
        <v>3</v>
      </c>
      <c r="C6" s="51" t="s">
        <v>168</v>
      </c>
      <c r="D6" s="55"/>
      <c r="E6" s="57"/>
      <c r="F6" s="57"/>
      <c r="G6" s="57"/>
      <c r="H6" s="57"/>
    </row>
    <row r="7" spans="2:8" ht="29.25" customHeight="1" x14ac:dyDescent="0.25">
      <c r="B7" s="238" t="s">
        <v>169</v>
      </c>
      <c r="C7" s="239"/>
      <c r="D7" s="239"/>
      <c r="E7" s="239"/>
      <c r="F7" s="239"/>
      <c r="G7" s="239"/>
      <c r="H7" s="240"/>
    </row>
    <row r="8" spans="2:8" x14ac:dyDescent="0.25">
      <c r="B8" s="241" t="s">
        <v>170</v>
      </c>
      <c r="C8" s="242"/>
      <c r="D8" s="243"/>
      <c r="E8" s="241"/>
      <c r="F8" s="242"/>
      <c r="G8" s="242"/>
      <c r="H8" s="243"/>
    </row>
    <row r="9" spans="2:8" x14ac:dyDescent="0.25">
      <c r="B9" s="241" t="s">
        <v>171</v>
      </c>
      <c r="C9" s="242"/>
      <c r="D9" s="243"/>
      <c r="E9" s="53"/>
      <c r="F9" s="53"/>
      <c r="G9" s="53"/>
      <c r="H9" s="53"/>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Buget</vt:lpstr>
      <vt:lpstr>Anexa1</vt:lpstr>
      <vt:lpstr>Anexa2</vt:lpstr>
      <vt:lpstr>Anexa3</vt:lpstr>
      <vt:lpstr>Situația achizitiilor</vt:lpstr>
      <vt:lpstr>Anexa1!Print_Area</vt:lpstr>
      <vt:lpstr>Anexa2!Print_Area</vt:lpstr>
      <vt:lpstr>Anexa3!Print_Area</vt:lpstr>
      <vt:lpstr>Buget!Print_Area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2017-08-10T08:26:35Z</cp:lastPrinted>
  <dcterms:created xsi:type="dcterms:W3CDTF">2017-06-12T08:14:08Z</dcterms:created>
  <dcterms:modified xsi:type="dcterms:W3CDTF">2017-08-11T06:17:42Z</dcterms:modified>
</cp:coreProperties>
</file>